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defaultThemeVersion="166925"/>
  <mc:AlternateContent xmlns:mc="http://schemas.openxmlformats.org/markup-compatibility/2006">
    <mc:Choice Requires="x15">
      <x15ac:absPath xmlns:x15ac="http://schemas.microsoft.com/office/spreadsheetml/2010/11/ac" url="D:\COMPRAS\GECO\___21exp\8072_UIcartagRaul\"/>
    </mc:Choice>
  </mc:AlternateContent>
  <xr:revisionPtr revIDLastSave="0" documentId="8_{E814E979-5078-48DE-A90B-F1E695916C47}" xr6:coauthVersionLast="36" xr6:coauthVersionMax="36" xr10:uidLastSave="{00000000-0000-0000-0000-000000000000}"/>
  <bookViews>
    <workbookView xWindow="0" yWindow="0" windowWidth="21570" windowHeight="9615" xr2:uid="{9632F38A-51EE-45B5-8070-7270EDAD86E7}"/>
  </bookViews>
  <sheets>
    <sheet name="ppto ciego 08072" sheetId="4" r:id="rId1"/>
  </sheets>
  <definedNames>
    <definedName name="_xlnm._FilterDatabase" localSheetId="0" hidden="1">'ppto ciego 08072'!$A$6:$F$50</definedName>
    <definedName name="_xlnm.Print_Area" localSheetId="0">'ppto ciego 08072'!$A$7:$F$56</definedName>
    <definedName name="_xlnm.Print_Titles" localSheetId="0">'ppto ciego 08072'!$3:$6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4" l="1"/>
  <c r="F46" i="4" s="1"/>
  <c r="F42" i="4"/>
  <c r="F41" i="4"/>
  <c r="F40" i="4"/>
  <c r="F43" i="4" s="1"/>
  <c r="F37" i="4"/>
  <c r="F38" i="4" s="1"/>
  <c r="F34" i="4"/>
  <c r="F33" i="4"/>
  <c r="F35" i="4" s="1"/>
  <c r="F30" i="4"/>
  <c r="F29" i="4"/>
  <c r="F26" i="4"/>
  <c r="F27" i="4" s="1"/>
  <c r="F23" i="4"/>
  <c r="F22" i="4"/>
  <c r="F24" i="4" s="1"/>
  <c r="F19" i="4"/>
  <c r="F20" i="4" s="1"/>
  <c r="F16" i="4"/>
  <c r="F17" i="4" s="1"/>
  <c r="F13" i="4"/>
  <c r="F12" i="4"/>
  <c r="F11" i="4"/>
  <c r="F8" i="4"/>
  <c r="F9" i="4" s="1"/>
  <c r="F14" i="4" l="1"/>
  <c r="F47" i="4" s="1"/>
  <c r="F50" i="4" s="1"/>
  <c r="F31" i="4"/>
</calcChain>
</file>

<file path=xl/sharedStrings.xml><?xml version="1.0" encoding="utf-8"?>
<sst xmlns="http://schemas.openxmlformats.org/spreadsheetml/2006/main" count="120" uniqueCount="90">
  <si>
    <t>Código</t>
  </si>
  <si>
    <t>Ud</t>
  </si>
  <si>
    <t>Resumen</t>
  </si>
  <si>
    <t>CanPres</t>
  </si>
  <si>
    <t>Pres</t>
  </si>
  <si>
    <t>ImpPres</t>
  </si>
  <si>
    <t>U.I.CTG.01</t>
  </si>
  <si>
    <t/>
  </si>
  <si>
    <t>ACTUACIONES PREVIAS</t>
  </si>
  <si>
    <t>U.I.CTG.01.01</t>
  </si>
  <si>
    <t>m2</t>
  </si>
  <si>
    <t>DESPEJE, DESPLAZAMIENTO, PROTECCIÓN  Y/O RETIRADA DE MOBILIARIO</t>
  </si>
  <si>
    <t>Total U.I.CTG.01</t>
  </si>
  <si>
    <t>U.I.CTG.02</t>
  </si>
  <si>
    <t>DEMOLICIONES Y DESMONTAJES</t>
  </si>
  <si>
    <t>U.I.CTG.02.01</t>
  </si>
  <si>
    <t>DEMOLICIÓN PAVIMENTO CERÁMICO</t>
  </si>
  <si>
    <t>U.I.CTG.02.02</t>
  </si>
  <si>
    <t>u</t>
  </si>
  <si>
    <t>DESMONTAJE DE ESTORES</t>
  </si>
  <si>
    <t>U.I.CTG.02.03</t>
  </si>
  <si>
    <t>DESMONTAJE DE CARPINTERÍA DE ALUMINIO</t>
  </si>
  <si>
    <t>Total U.I.CTG.02</t>
  </si>
  <si>
    <t>U.I.CTG.03</t>
  </si>
  <si>
    <t>ALBAÑILERÍA, CERRAMIENTOS Y DIVISIONES</t>
  </si>
  <si>
    <t>U.I.CTG.03.01</t>
  </si>
  <si>
    <t>REMATE DE HUECO</t>
  </si>
  <si>
    <t>Total U.I.CTG.03</t>
  </si>
  <si>
    <t>U.I.CTG.04</t>
  </si>
  <si>
    <t>PAVIMENTOS</t>
  </si>
  <si>
    <t>U.I.CTG.04.01</t>
  </si>
  <si>
    <t>SOLADO DE BALDOSA DE GRES PORCELANICO</t>
  </si>
  <si>
    <t>Total U.I.CTG.04</t>
  </si>
  <si>
    <t>U.I.CTG.05</t>
  </si>
  <si>
    <t>CARPINTERÍA INTERIOR</t>
  </si>
  <si>
    <t>U.I.CTG.05.01</t>
  </si>
  <si>
    <t>ud</t>
  </si>
  <si>
    <t>POMO DE PUERTA CON MECANISMO</t>
  </si>
  <si>
    <t>U.I.CTG.05.02</t>
  </si>
  <si>
    <t>ESTOR ENRROLLABLE</t>
  </si>
  <si>
    <t>Total U.I.CTG.05</t>
  </si>
  <si>
    <t>U.I.CTG.06</t>
  </si>
  <si>
    <t>CARPINTERÍA EXTERIOR</t>
  </si>
  <si>
    <t>U.I.CTG.06.01</t>
  </si>
  <si>
    <t>VENTANA CORREDERA</t>
  </si>
  <si>
    <t>Total U.I.CTG.06</t>
  </si>
  <si>
    <t>U.I.CTG.07</t>
  </si>
  <si>
    <t>PINTURA Y TRATAMIENTOS ESPECIFICOS</t>
  </si>
  <si>
    <t>U.I.CTG.07.01</t>
  </si>
  <si>
    <t>PINTURA PLÁSTICA AL AGUA EN PARAMENTOS HORIZ. Y VERT. INTERIORES</t>
  </si>
  <si>
    <t>U.I.CTG.07.02</t>
  </si>
  <si>
    <t>m</t>
  </si>
  <si>
    <t>REPARACIÓN FISURAS TABIQUE SEPARACIÓN RTRM</t>
  </si>
  <si>
    <t>Total U.I.CTG.07</t>
  </si>
  <si>
    <t>U.I.CTG.08</t>
  </si>
  <si>
    <t>VIDRIERÍA Y TRASLUCIDOS</t>
  </si>
  <si>
    <t>U.I.CTG.08.01</t>
  </si>
  <si>
    <t>RÓTULO DIBOND</t>
  </si>
  <si>
    <t>U.I.CTG.08.02</t>
  </si>
  <si>
    <t>DOBLE ACRISTALAMIENTO CONTROL SOLAR BAJA EMISIVIDAD 6/16/4+4.2</t>
  </si>
  <si>
    <t>Total U.I.CTG.08</t>
  </si>
  <si>
    <t>U.I.CTG.09</t>
  </si>
  <si>
    <t>CONTROL DE CALIDAD</t>
  </si>
  <si>
    <t>U.I.CTG.09.01</t>
  </si>
  <si>
    <t>Total U.I.CTG.09</t>
  </si>
  <si>
    <t>U.I.CTG.10</t>
  </si>
  <si>
    <t>GESTIÓN DE RESIDUOS</t>
  </si>
  <si>
    <t>U.I.CTG.10.01</t>
  </si>
  <si>
    <t>GESTIÓN DE RESIDUOS PROCEDENTES DE DEMOLICION</t>
  </si>
  <si>
    <t>U.I.CTG.10.02</t>
  </si>
  <si>
    <t>GESTIÓN RESIDUOS PROCEDENTES DE CONSTRUCCIÓN</t>
  </si>
  <si>
    <t>U.I.CTG.10.03</t>
  </si>
  <si>
    <t>RESTO DE COSTES DE GESTIÓN</t>
  </si>
  <si>
    <t>Total U.I.CTG.10</t>
  </si>
  <si>
    <t>U.I.CTG.11</t>
  </si>
  <si>
    <t>SEGURIDAD Y SALUD</t>
  </si>
  <si>
    <t>U.I.CTG.11.01</t>
  </si>
  <si>
    <t>Total U.I.CTG.11</t>
  </si>
  <si>
    <t>PRESUPUESTO EJECUCION MATERIAL</t>
  </si>
  <si>
    <t>PRESUPUESTO EJECUCION CONTRATA</t>
  </si>
  <si>
    <t>T</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</si>
  <si>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</si>
  <si>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Expdte. S-08072-2021</t>
  </si>
  <si>
    <t>Obras de adecuación de local sede de la U.I. de RTVE en Cartagena (Murcia)</t>
  </si>
  <si>
    <t>Las proposiciones económicas no podrán superar el valor estimado del contrato indicado en el Anexo II apartado 3 del Pliego de Condiciones Generales.</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</si>
  <si>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</si>
  <si>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</si>
  <si>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XX %</t>
  </si>
  <si>
    <t>GASTOS GENERALES  XX %  (*)</t>
  </si>
  <si>
    <t>BENEFICIO INDUSTRIAL XX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</si>
</sst>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b/>
      <sz val="10"/>
      <name val="Calibri"/>
      <family val="2"/>
      <scheme val="minor"/>
    </font>
    <font>
      <b/>
      <sz val="8"/>
      <name val="Calibri"/>
      <family val="2"/>
      <scheme val="minor"/>
    </font>
    <font>
      <sz val="8"/>
      <color theme="0"/>
      <name val="Calibri"/>
      <family val="2"/>
      <scheme val="minor"/>
    </font>
    <font>
      <b/>
      <u/>
      <sz val="11"/>
      <color theme="1"/>
      <name val="Calibri"/>
      <family val="2"/>
      <scheme val="minor"/>
    </font>
    <font>
      <sz val="10"/>
      <color theme="1"/>
      <name val="Calibri"/>
      <family val="2"/>
      <scheme val="minor"/>
    </font>
    <font>
      <b/>
      <sz val="10"/>
      <color rgb="FFFF00FF"/>
      <name val="Calibri"/>
      <family val="2"/>
      <scheme val="minor"/>
    </font>
    <font>
      <sz val="8"/>
      <color rgb="FFFF000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9">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9" fontId="6" fillId="0" borderId="0" applyFont="0" applyFill="0" applyBorder="0" applyAlignment="0" applyProtection="0"/>
  </cellStyleXfs>
  <cellXfs count="52">
    <xf numFmtId="0" fontId="0" fillId="0" borderId="0" xfId="0"/>
    <xf numFmtId="0" fontId="0" fillId="0" borderId="8" xfId="0"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2" xfId="0" applyBorder="1" applyAlignment="1" applyProtection="1">
      <alignment horizontal="left" vertical="center" wrapText="1"/>
    </xf>
    <xf numFmtId="0" fontId="0" fillId="0" borderId="0" xfId="0" applyAlignment="1" applyProtection="1">
      <alignment horizontal="left"/>
    </xf>
    <xf numFmtId="0" fontId="8" fillId="0" borderId="0" xfId="0" applyFont="1" applyBorder="1" applyAlignment="1" applyProtection="1">
      <alignment horizontal="left" vertical="center"/>
    </xf>
    <xf numFmtId="0" fontId="0" fillId="0" borderId="0" xfId="0" applyAlignment="1" applyProtection="1">
      <alignment vertical="top"/>
    </xf>
    <xf numFmtId="0" fontId="0" fillId="0" borderId="0" xfId="0" applyProtection="1"/>
    <xf numFmtId="0" fontId="1" fillId="0" borderId="0" xfId="0" applyFont="1" applyAlignment="1" applyProtection="1">
      <alignment vertical="top"/>
    </xf>
    <xf numFmtId="0" fontId="5" fillId="0" borderId="4" xfId="0" applyFont="1" applyBorder="1" applyAlignment="1" applyProtection="1">
      <alignment vertical="top"/>
    </xf>
    <xf numFmtId="0" fontId="5" fillId="0" borderId="3" xfId="0" applyFont="1" applyBorder="1" applyAlignment="1" applyProtection="1">
      <alignment vertical="top" wrapText="1"/>
    </xf>
    <xf numFmtId="0" fontId="10" fillId="0" borderId="4" xfId="0" applyFont="1" applyBorder="1" applyAlignment="1" applyProtection="1">
      <alignment vertical="top"/>
    </xf>
    <xf numFmtId="49" fontId="2" fillId="2" borderId="6" xfId="0" applyNumberFormat="1" applyFont="1" applyFill="1" applyBorder="1" applyAlignment="1" applyProtection="1">
      <alignment vertical="top"/>
    </xf>
    <xf numFmtId="49" fontId="2" fillId="2" borderId="0" xfId="0" applyNumberFormat="1" applyFont="1" applyFill="1" applyBorder="1" applyAlignment="1" applyProtection="1">
      <alignment vertical="top" wrapText="1"/>
    </xf>
    <xf numFmtId="3" fontId="3" fillId="2" borderId="0" xfId="0" applyNumberFormat="1" applyFont="1" applyFill="1" applyBorder="1" applyAlignment="1" applyProtection="1">
      <alignment vertical="top"/>
    </xf>
    <xf numFmtId="4" fontId="3" fillId="2" borderId="0" xfId="0" applyNumberFormat="1" applyFont="1" applyFill="1" applyBorder="1" applyAlignment="1" applyProtection="1">
      <alignment vertical="top"/>
    </xf>
    <xf numFmtId="4" fontId="11" fillId="2" borderId="6" xfId="0" applyNumberFormat="1" applyFont="1" applyFill="1" applyBorder="1" applyAlignment="1" applyProtection="1">
      <alignment vertical="top"/>
    </xf>
    <xf numFmtId="49" fontId="4" fillId="3" borderId="5" xfId="0" applyNumberFormat="1" applyFont="1" applyFill="1" applyBorder="1" applyAlignment="1" applyProtection="1">
      <alignment vertical="top"/>
    </xf>
    <xf numFmtId="49" fontId="4" fillId="0" borderId="5" xfId="0" applyNumberFormat="1" applyFont="1" applyBorder="1" applyAlignment="1" applyProtection="1">
      <alignment vertical="top"/>
    </xf>
    <xf numFmtId="49" fontId="4" fillId="0" borderId="1" xfId="0" applyNumberFormat="1" applyFont="1" applyBorder="1" applyAlignment="1" applyProtection="1">
      <alignment vertical="top" wrapText="1"/>
    </xf>
    <xf numFmtId="4" fontId="4" fillId="4" borderId="5" xfId="0" applyNumberFormat="1" applyFont="1" applyFill="1" applyBorder="1" applyAlignment="1" applyProtection="1">
      <alignment vertical="top"/>
    </xf>
    <xf numFmtId="4" fontId="9" fillId="4" borderId="5" xfId="0" applyNumberFormat="1" applyFont="1" applyFill="1" applyBorder="1" applyAlignment="1" applyProtection="1">
      <alignment vertical="top"/>
    </xf>
    <xf numFmtId="0" fontId="4" fillId="0" borderId="5" xfId="0" applyFont="1" applyBorder="1" applyAlignment="1" applyProtection="1">
      <alignment vertical="top"/>
    </xf>
    <xf numFmtId="49" fontId="2" fillId="0" borderId="1" xfId="0" applyNumberFormat="1" applyFont="1" applyBorder="1" applyAlignment="1" applyProtection="1">
      <alignment vertical="top" wrapText="1"/>
    </xf>
    <xf numFmtId="3" fontId="4" fillId="0" borderId="1" xfId="0" applyNumberFormat="1" applyFont="1" applyBorder="1" applyAlignment="1" applyProtection="1">
      <alignment vertical="top"/>
    </xf>
    <xf numFmtId="4" fontId="3" fillId="0" borderId="1" xfId="0" applyNumberFormat="1" applyFont="1" applyBorder="1" applyAlignment="1" applyProtection="1">
      <alignment vertical="top"/>
    </xf>
    <xf numFmtId="4" fontId="11" fillId="4" borderId="5" xfId="0" applyNumberFormat="1" applyFont="1" applyFill="1" applyBorder="1" applyAlignment="1" applyProtection="1">
      <alignment vertical="top"/>
    </xf>
    <xf numFmtId="49" fontId="2" fillId="2" borderId="5" xfId="0" applyNumberFormat="1" applyFont="1" applyFill="1" applyBorder="1" applyAlignment="1" applyProtection="1">
      <alignment vertical="top"/>
    </xf>
    <xf numFmtId="49" fontId="2" fillId="2" borderId="1" xfId="0" applyNumberFormat="1" applyFont="1" applyFill="1" applyBorder="1" applyAlignment="1" applyProtection="1">
      <alignment vertical="top" wrapText="1"/>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 fontId="11" fillId="2" borderId="5" xfId="0" applyNumberFormat="1" applyFont="1" applyFill="1" applyBorder="1" applyAlignment="1" applyProtection="1">
      <alignment vertical="top"/>
    </xf>
    <xf numFmtId="0" fontId="4" fillId="0" borderId="4" xfId="0" applyFont="1" applyBorder="1" applyAlignment="1" applyProtection="1">
      <alignment vertical="top"/>
    </xf>
    <xf numFmtId="0" fontId="4" fillId="0" borderId="7" xfId="0" applyFont="1" applyBorder="1" applyAlignment="1" applyProtection="1">
      <alignment vertical="top"/>
    </xf>
    <xf numFmtId="0" fontId="12" fillId="0" borderId="1" xfId="0" applyFont="1" applyBorder="1" applyAlignment="1" applyProtection="1">
      <alignment vertical="top"/>
    </xf>
    <xf numFmtId="0" fontId="4" fillId="0" borderId="8" xfId="0" applyFont="1" applyBorder="1" applyAlignment="1" applyProtection="1">
      <alignment vertical="top"/>
    </xf>
    <xf numFmtId="0" fontId="12" fillId="0" borderId="3" xfId="0" applyFont="1" applyBorder="1" applyAlignment="1" applyProtection="1">
      <alignment vertical="top"/>
    </xf>
    <xf numFmtId="49" fontId="2" fillId="0" borderId="3" xfId="0" applyNumberFormat="1" applyFont="1" applyBorder="1" applyAlignment="1" applyProtection="1">
      <alignment vertical="top" wrapText="1"/>
    </xf>
    <xf numFmtId="3" fontId="4" fillId="0" borderId="3" xfId="0" applyNumberFormat="1" applyFont="1" applyBorder="1" applyAlignment="1" applyProtection="1">
      <alignment vertical="top"/>
    </xf>
    <xf numFmtId="4" fontId="3" fillId="0" borderId="3" xfId="0" applyNumberFormat="1" applyFont="1" applyBorder="1" applyAlignment="1" applyProtection="1">
      <alignment vertical="top"/>
    </xf>
    <xf numFmtId="4" fontId="11" fillId="4" borderId="4" xfId="0" applyNumberFormat="1" applyFont="1" applyFill="1" applyBorder="1" applyAlignment="1" applyProtection="1">
      <alignment vertical="top"/>
    </xf>
    <xf numFmtId="49" fontId="14" fillId="0" borderId="0" xfId="0" applyNumberFormat="1" applyFont="1" applyFill="1" applyAlignment="1" applyProtection="1">
      <alignment horizontal="left" vertical="top" wrapText="1"/>
    </xf>
    <xf numFmtId="0" fontId="14" fillId="0" borderId="0" xfId="0" applyFont="1" applyFill="1" applyAlignment="1" applyProtection="1">
      <alignment horizontal="left" vertical="top"/>
    </xf>
    <xf numFmtId="49" fontId="5" fillId="0" borderId="0" xfId="0" applyNumberFormat="1" applyFont="1" applyFill="1" applyAlignment="1" applyProtection="1">
      <alignment horizontal="left" vertical="top" wrapText="1"/>
    </xf>
    <xf numFmtId="3" fontId="14" fillId="0" borderId="0" xfId="0" applyNumberFormat="1" applyFont="1" applyFill="1" applyAlignment="1" applyProtection="1">
      <alignment horizontal="left" vertical="top"/>
    </xf>
    <xf numFmtId="4" fontId="15" fillId="0" borderId="0" xfId="0" applyNumberFormat="1" applyFont="1" applyFill="1" applyAlignment="1" applyProtection="1">
      <alignment horizontal="left" vertical="top"/>
    </xf>
    <xf numFmtId="0" fontId="5" fillId="0" borderId="0" xfId="0" applyFont="1" applyFill="1" applyAlignment="1" applyProtection="1">
      <alignment horizontal="left" vertical="top" wrapText="1"/>
    </xf>
    <xf numFmtId="49" fontId="5" fillId="0" borderId="0" xfId="0" applyNumberFormat="1" applyFont="1" applyFill="1" applyAlignment="1" applyProtection="1">
      <alignment horizontal="left" vertical="top"/>
    </xf>
    <xf numFmtId="3" fontId="15" fillId="0" borderId="0" xfId="0" applyNumberFormat="1" applyFont="1" applyFill="1" applyAlignment="1" applyProtection="1">
      <alignment horizontal="left" vertical="top"/>
    </xf>
    <xf numFmtId="9" fontId="16" fillId="0" borderId="1" xfId="1" applyFont="1" applyBorder="1" applyAlignment="1" applyProtection="1">
      <alignment horizontal="right"/>
      <protection locked="0"/>
    </xf>
    <xf numFmtId="4" fontId="9" fillId="4" borderId="5" xfId="0" applyNumberFormat="1" applyFont="1" applyFill="1" applyBorder="1" applyAlignment="1" applyProtection="1">
      <alignment vertical="top"/>
      <protection locked="0"/>
    </xf>
    <xf numFmtId="4" fontId="11" fillId="4" borderId="5" xfId="0" applyNumberFormat="1" applyFont="1" applyFill="1" applyBorder="1" applyAlignment="1" applyProtection="1">
      <alignment vertical="top"/>
      <protection locked="0"/>
    </xf>
  </cellXfs>
  <cellStyles count="2">
    <cellStyle name="Normal" xfId="0" builtinId="0"/>
    <cellStyle name="Porcentaje" xfId="1"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DD956-6B74-4568-8307-21C613400770}">
  <sheetPr>
    <pageSetUpPr fitToPage="1"/>
  </sheetPr>
  <dimension ref="A1:F57"/>
  <sheetViews>
    <sheetView tabSelected="1" topLeftCell="A24" workbookViewId="0">
      <selection activeCell="D49" sqref="D49"/>
    </sheetView>
  </sheetViews>
  <sheetFormatPr baseColWidth="10" defaultRowHeight="15" x14ac:dyDescent="0.25"/>
  <cols>
    <col min="1" max="2" width="11.42578125" style="7"/>
    <col min="3" max="3" width="29.42578125" style="7" customWidth="1"/>
    <col min="4" max="16384" width="11.42578125" style="7"/>
  </cols>
  <sheetData>
    <row r="1" spans="1:6" s="4" customFormat="1" ht="99.95" customHeight="1" x14ac:dyDescent="0.25">
      <c r="A1" s="1" t="s">
        <v>81</v>
      </c>
      <c r="B1" s="2"/>
      <c r="C1" s="2"/>
      <c r="D1" s="2"/>
      <c r="E1" s="2"/>
      <c r="F1" s="3"/>
    </row>
    <row r="3" spans="1:6" x14ac:dyDescent="0.25">
      <c r="A3" s="5" t="s">
        <v>82</v>
      </c>
      <c r="B3" s="6"/>
      <c r="C3" s="6"/>
      <c r="D3" s="6"/>
      <c r="E3" s="6"/>
      <c r="F3" s="6"/>
    </row>
    <row r="4" spans="1:6" x14ac:dyDescent="0.25">
      <c r="A4" s="5" t="s">
        <v>83</v>
      </c>
      <c r="B4" s="6"/>
      <c r="C4" s="6"/>
      <c r="D4" s="6"/>
      <c r="E4" s="6"/>
      <c r="F4" s="6"/>
    </row>
    <row r="5" spans="1:6" ht="18.75" x14ac:dyDescent="0.25">
      <c r="A5" s="8"/>
      <c r="B5" s="6"/>
      <c r="C5" s="6"/>
      <c r="D5" s="6"/>
      <c r="E5" s="6"/>
      <c r="F5" s="6"/>
    </row>
    <row r="6" spans="1:6" x14ac:dyDescent="0.25">
      <c r="A6" s="9" t="s">
        <v>0</v>
      </c>
      <c r="B6" s="9" t="s">
        <v>1</v>
      </c>
      <c r="C6" s="10" t="s">
        <v>2</v>
      </c>
      <c r="D6" s="9" t="s">
        <v>3</v>
      </c>
      <c r="E6" s="9" t="s">
        <v>4</v>
      </c>
      <c r="F6" s="11" t="s">
        <v>5</v>
      </c>
    </row>
    <row r="7" spans="1:6" x14ac:dyDescent="0.25">
      <c r="A7" s="12" t="s">
        <v>6</v>
      </c>
      <c r="B7" s="12" t="s">
        <v>7</v>
      </c>
      <c r="C7" s="13" t="s">
        <v>8</v>
      </c>
      <c r="D7" s="14"/>
      <c r="E7" s="15"/>
      <c r="F7" s="16"/>
    </row>
    <row r="8" spans="1:6" ht="22.5" x14ac:dyDescent="0.25">
      <c r="A8" s="17" t="s">
        <v>9</v>
      </c>
      <c r="B8" s="18" t="s">
        <v>10</v>
      </c>
      <c r="C8" s="19" t="s">
        <v>11</v>
      </c>
      <c r="D8" s="20">
        <v>40.549999999999997</v>
      </c>
      <c r="E8" s="50"/>
      <c r="F8" s="21">
        <f>+ROUND(D8*E8,2)</f>
        <v>0</v>
      </c>
    </row>
    <row r="9" spans="1:6" x14ac:dyDescent="0.25">
      <c r="A9" s="22"/>
      <c r="B9" s="22"/>
      <c r="C9" s="23" t="s">
        <v>12</v>
      </c>
      <c r="D9" s="24"/>
      <c r="E9" s="25"/>
      <c r="F9" s="26">
        <f>SUM(F8)</f>
        <v>0</v>
      </c>
    </row>
    <row r="10" spans="1:6" x14ac:dyDescent="0.25">
      <c r="A10" s="27" t="s">
        <v>13</v>
      </c>
      <c r="B10" s="27" t="s">
        <v>7</v>
      </c>
      <c r="C10" s="28" t="s">
        <v>14</v>
      </c>
      <c r="D10" s="29"/>
      <c r="E10" s="30"/>
      <c r="F10" s="31"/>
    </row>
    <row r="11" spans="1:6" x14ac:dyDescent="0.25">
      <c r="A11" s="17" t="s">
        <v>15</v>
      </c>
      <c r="B11" s="18" t="s">
        <v>10</v>
      </c>
      <c r="C11" s="19" t="s">
        <v>16</v>
      </c>
      <c r="D11" s="20">
        <v>4.8</v>
      </c>
      <c r="E11" s="50"/>
      <c r="F11" s="21">
        <f t="shared" ref="F11:F13" si="0">+ROUND(D11*E11,2)</f>
        <v>0</v>
      </c>
    </row>
    <row r="12" spans="1:6" x14ac:dyDescent="0.25">
      <c r="A12" s="17" t="s">
        <v>17</v>
      </c>
      <c r="B12" s="18" t="s">
        <v>18</v>
      </c>
      <c r="C12" s="19" t="s">
        <v>19</v>
      </c>
      <c r="D12" s="20">
        <v>2</v>
      </c>
      <c r="E12" s="50"/>
      <c r="F12" s="21">
        <f t="shared" si="0"/>
        <v>0</v>
      </c>
    </row>
    <row r="13" spans="1:6" ht="22.5" x14ac:dyDescent="0.25">
      <c r="A13" s="17" t="s">
        <v>20</v>
      </c>
      <c r="B13" s="18" t="s">
        <v>10</v>
      </c>
      <c r="C13" s="19" t="s">
        <v>21</v>
      </c>
      <c r="D13" s="20">
        <v>8.58</v>
      </c>
      <c r="E13" s="50"/>
      <c r="F13" s="21">
        <f t="shared" si="0"/>
        <v>0</v>
      </c>
    </row>
    <row r="14" spans="1:6" x14ac:dyDescent="0.25">
      <c r="A14" s="22"/>
      <c r="B14" s="22"/>
      <c r="C14" s="23" t="s">
        <v>22</v>
      </c>
      <c r="D14" s="24"/>
      <c r="E14" s="25"/>
      <c r="F14" s="26">
        <f>SUM(F11:F13)</f>
        <v>0</v>
      </c>
    </row>
    <row r="15" spans="1:6" ht="22.5" x14ac:dyDescent="0.25">
      <c r="A15" s="27" t="s">
        <v>23</v>
      </c>
      <c r="B15" s="27" t="s">
        <v>7</v>
      </c>
      <c r="C15" s="28" t="s">
        <v>24</v>
      </c>
      <c r="D15" s="29"/>
      <c r="E15" s="30"/>
      <c r="F15" s="31"/>
    </row>
    <row r="16" spans="1:6" x14ac:dyDescent="0.25">
      <c r="A16" s="17" t="s">
        <v>25</v>
      </c>
      <c r="B16" s="18" t="s">
        <v>18</v>
      </c>
      <c r="C16" s="19" t="s">
        <v>26</v>
      </c>
      <c r="D16" s="20">
        <v>1</v>
      </c>
      <c r="E16" s="50"/>
      <c r="F16" s="21">
        <f>+ROUND(D16*E16,2)</f>
        <v>0</v>
      </c>
    </row>
    <row r="17" spans="1:6" x14ac:dyDescent="0.25">
      <c r="A17" s="22"/>
      <c r="B17" s="22"/>
      <c r="C17" s="23" t="s">
        <v>27</v>
      </c>
      <c r="D17" s="24"/>
      <c r="E17" s="25"/>
      <c r="F17" s="26">
        <f>SUM(F16)</f>
        <v>0</v>
      </c>
    </row>
    <row r="18" spans="1:6" x14ac:dyDescent="0.25">
      <c r="A18" s="27" t="s">
        <v>28</v>
      </c>
      <c r="B18" s="27" t="s">
        <v>7</v>
      </c>
      <c r="C18" s="28" t="s">
        <v>29</v>
      </c>
      <c r="D18" s="29"/>
      <c r="E18" s="30"/>
      <c r="F18" s="31"/>
    </row>
    <row r="19" spans="1:6" ht="22.5" x14ac:dyDescent="0.25">
      <c r="A19" s="17" t="s">
        <v>30</v>
      </c>
      <c r="B19" s="18" t="s">
        <v>10</v>
      </c>
      <c r="C19" s="19" t="s">
        <v>31</v>
      </c>
      <c r="D19" s="20">
        <v>4.8</v>
      </c>
      <c r="E19" s="50"/>
      <c r="F19" s="21">
        <f>+ROUND(D19*E19,2)</f>
        <v>0</v>
      </c>
    </row>
    <row r="20" spans="1:6" x14ac:dyDescent="0.25">
      <c r="A20" s="22"/>
      <c r="B20" s="22"/>
      <c r="C20" s="23" t="s">
        <v>32</v>
      </c>
      <c r="D20" s="24"/>
      <c r="E20" s="25"/>
      <c r="F20" s="26">
        <f>SUM(F19)</f>
        <v>0</v>
      </c>
    </row>
    <row r="21" spans="1:6" x14ac:dyDescent="0.25">
      <c r="A21" s="27" t="s">
        <v>33</v>
      </c>
      <c r="B21" s="27" t="s">
        <v>7</v>
      </c>
      <c r="C21" s="28" t="s">
        <v>34</v>
      </c>
      <c r="D21" s="29"/>
      <c r="E21" s="30"/>
      <c r="F21" s="31"/>
    </row>
    <row r="22" spans="1:6" x14ac:dyDescent="0.25">
      <c r="A22" s="17" t="s">
        <v>35</v>
      </c>
      <c r="B22" s="18" t="s">
        <v>36</v>
      </c>
      <c r="C22" s="19" t="s">
        <v>37</v>
      </c>
      <c r="D22" s="20">
        <v>2</v>
      </c>
      <c r="E22" s="50"/>
      <c r="F22" s="21">
        <f t="shared" ref="F22:F23" si="1">+ROUND(D22*E22,2)</f>
        <v>0</v>
      </c>
    </row>
    <row r="23" spans="1:6" x14ac:dyDescent="0.25">
      <c r="A23" s="17" t="s">
        <v>38</v>
      </c>
      <c r="B23" s="18" t="s">
        <v>10</v>
      </c>
      <c r="C23" s="19" t="s">
        <v>39</v>
      </c>
      <c r="D23" s="20">
        <v>8.58</v>
      </c>
      <c r="E23" s="50"/>
      <c r="F23" s="21">
        <f t="shared" si="1"/>
        <v>0</v>
      </c>
    </row>
    <row r="24" spans="1:6" x14ac:dyDescent="0.25">
      <c r="A24" s="22"/>
      <c r="B24" s="22"/>
      <c r="C24" s="23" t="s">
        <v>40</v>
      </c>
      <c r="D24" s="24"/>
      <c r="E24" s="25"/>
      <c r="F24" s="26">
        <f>SUM(F22:F23)</f>
        <v>0</v>
      </c>
    </row>
    <row r="25" spans="1:6" x14ac:dyDescent="0.25">
      <c r="A25" s="27" t="s">
        <v>41</v>
      </c>
      <c r="B25" s="27" t="s">
        <v>7</v>
      </c>
      <c r="C25" s="28" t="s">
        <v>42</v>
      </c>
      <c r="D25" s="29"/>
      <c r="E25" s="30"/>
      <c r="F25" s="31"/>
    </row>
    <row r="26" spans="1:6" x14ac:dyDescent="0.25">
      <c r="A26" s="17" t="s">
        <v>43</v>
      </c>
      <c r="B26" s="18" t="s">
        <v>10</v>
      </c>
      <c r="C26" s="19" t="s">
        <v>44</v>
      </c>
      <c r="D26" s="20">
        <v>8.58</v>
      </c>
      <c r="E26" s="50"/>
      <c r="F26" s="21">
        <f>+ROUND(D26*E26,2)</f>
        <v>0</v>
      </c>
    </row>
    <row r="27" spans="1:6" x14ac:dyDescent="0.25">
      <c r="A27" s="22"/>
      <c r="B27" s="22"/>
      <c r="C27" s="23" t="s">
        <v>45</v>
      </c>
      <c r="D27" s="24"/>
      <c r="E27" s="25"/>
      <c r="F27" s="26">
        <f>SUM(F26)</f>
        <v>0</v>
      </c>
    </row>
    <row r="28" spans="1:6" x14ac:dyDescent="0.25">
      <c r="A28" s="27" t="s">
        <v>46</v>
      </c>
      <c r="B28" s="27" t="s">
        <v>7</v>
      </c>
      <c r="C28" s="28" t="s">
        <v>47</v>
      </c>
      <c r="D28" s="29"/>
      <c r="E28" s="30"/>
      <c r="F28" s="31"/>
    </row>
    <row r="29" spans="1:6" ht="22.5" x14ac:dyDescent="0.25">
      <c r="A29" s="17" t="s">
        <v>48</v>
      </c>
      <c r="B29" s="18" t="s">
        <v>10</v>
      </c>
      <c r="C29" s="19" t="s">
        <v>49</v>
      </c>
      <c r="D29" s="20">
        <v>431.32</v>
      </c>
      <c r="E29" s="50"/>
      <c r="F29" s="21">
        <f t="shared" ref="F29:F30" si="2">+ROUND(D29*E29,2)</f>
        <v>0</v>
      </c>
    </row>
    <row r="30" spans="1:6" ht="22.5" x14ac:dyDescent="0.25">
      <c r="A30" s="17" t="s">
        <v>50</v>
      </c>
      <c r="B30" s="18" t="s">
        <v>51</v>
      </c>
      <c r="C30" s="19" t="s">
        <v>52</v>
      </c>
      <c r="D30" s="20">
        <v>20</v>
      </c>
      <c r="E30" s="50"/>
      <c r="F30" s="21">
        <f t="shared" si="2"/>
        <v>0</v>
      </c>
    </row>
    <row r="31" spans="1:6" x14ac:dyDescent="0.25">
      <c r="A31" s="22"/>
      <c r="B31" s="22"/>
      <c r="C31" s="23" t="s">
        <v>53</v>
      </c>
      <c r="D31" s="24"/>
      <c r="E31" s="25"/>
      <c r="F31" s="26">
        <f>SUM(F29:F30)</f>
        <v>0</v>
      </c>
    </row>
    <row r="32" spans="1:6" x14ac:dyDescent="0.25">
      <c r="A32" s="27" t="s">
        <v>54</v>
      </c>
      <c r="B32" s="27" t="s">
        <v>7</v>
      </c>
      <c r="C32" s="28" t="s">
        <v>55</v>
      </c>
      <c r="D32" s="29"/>
      <c r="E32" s="30"/>
      <c r="F32" s="31"/>
    </row>
    <row r="33" spans="1:6" x14ac:dyDescent="0.25">
      <c r="A33" s="17" t="s">
        <v>56</v>
      </c>
      <c r="B33" s="18" t="s">
        <v>10</v>
      </c>
      <c r="C33" s="19" t="s">
        <v>57</v>
      </c>
      <c r="D33" s="20">
        <v>12.5</v>
      </c>
      <c r="E33" s="50"/>
      <c r="F33" s="21">
        <f t="shared" ref="F33:F34" si="3">+ROUND(D33*E33,2)</f>
        <v>0</v>
      </c>
    </row>
    <row r="34" spans="1:6" ht="22.5" x14ac:dyDescent="0.25">
      <c r="A34" s="17" t="s">
        <v>58</v>
      </c>
      <c r="B34" s="18" t="s">
        <v>10</v>
      </c>
      <c r="C34" s="19" t="s">
        <v>59</v>
      </c>
      <c r="D34" s="20">
        <v>8.58</v>
      </c>
      <c r="E34" s="50"/>
      <c r="F34" s="21">
        <f t="shared" si="3"/>
        <v>0</v>
      </c>
    </row>
    <row r="35" spans="1:6" x14ac:dyDescent="0.25">
      <c r="A35" s="22"/>
      <c r="B35" s="22"/>
      <c r="C35" s="23" t="s">
        <v>60</v>
      </c>
      <c r="D35" s="24"/>
      <c r="E35" s="25"/>
      <c r="F35" s="26">
        <f>SUM(F33:F34)</f>
        <v>0</v>
      </c>
    </row>
    <row r="36" spans="1:6" x14ac:dyDescent="0.25">
      <c r="A36" s="27" t="s">
        <v>61</v>
      </c>
      <c r="B36" s="27" t="s">
        <v>7</v>
      </c>
      <c r="C36" s="28" t="s">
        <v>62</v>
      </c>
      <c r="D36" s="29"/>
      <c r="E36" s="30"/>
      <c r="F36" s="31"/>
    </row>
    <row r="37" spans="1:6" x14ac:dyDescent="0.25">
      <c r="A37" s="17" t="s">
        <v>63</v>
      </c>
      <c r="B37" s="18" t="s">
        <v>18</v>
      </c>
      <c r="C37" s="19" t="s">
        <v>62</v>
      </c>
      <c r="D37" s="20">
        <v>1</v>
      </c>
      <c r="E37" s="50"/>
      <c r="F37" s="21">
        <f>+ROUND(D37*E37,2)</f>
        <v>0</v>
      </c>
    </row>
    <row r="38" spans="1:6" x14ac:dyDescent="0.25">
      <c r="A38" s="22"/>
      <c r="B38" s="22"/>
      <c r="C38" s="23" t="s">
        <v>64</v>
      </c>
      <c r="D38" s="24"/>
      <c r="E38" s="25"/>
      <c r="F38" s="26">
        <f>SUM(F37)</f>
        <v>0</v>
      </c>
    </row>
    <row r="39" spans="1:6" x14ac:dyDescent="0.25">
      <c r="A39" s="27" t="s">
        <v>65</v>
      </c>
      <c r="B39" s="27" t="s">
        <v>7</v>
      </c>
      <c r="C39" s="28" t="s">
        <v>66</v>
      </c>
      <c r="D39" s="29"/>
      <c r="E39" s="30"/>
      <c r="F39" s="31"/>
    </row>
    <row r="40" spans="1:6" ht="22.5" x14ac:dyDescent="0.25">
      <c r="A40" s="17" t="s">
        <v>67</v>
      </c>
      <c r="B40" s="18" t="s">
        <v>18</v>
      </c>
      <c r="C40" s="19" t="s">
        <v>68</v>
      </c>
      <c r="D40" s="20">
        <v>1</v>
      </c>
      <c r="E40" s="50"/>
      <c r="F40" s="21">
        <f t="shared" ref="F40:F42" si="4">+ROUND(D40*E40,2)</f>
        <v>0</v>
      </c>
    </row>
    <row r="41" spans="1:6" ht="22.5" x14ac:dyDescent="0.25">
      <c r="A41" s="17" t="s">
        <v>69</v>
      </c>
      <c r="B41" s="18" t="s">
        <v>18</v>
      </c>
      <c r="C41" s="19" t="s">
        <v>70</v>
      </c>
      <c r="D41" s="20">
        <v>1</v>
      </c>
      <c r="E41" s="50"/>
      <c r="F41" s="21">
        <f t="shared" si="4"/>
        <v>0</v>
      </c>
    </row>
    <row r="42" spans="1:6" x14ac:dyDescent="0.25">
      <c r="A42" s="17" t="s">
        <v>71</v>
      </c>
      <c r="B42" s="18" t="s">
        <v>18</v>
      </c>
      <c r="C42" s="19" t="s">
        <v>72</v>
      </c>
      <c r="D42" s="20">
        <v>1</v>
      </c>
      <c r="E42" s="50"/>
      <c r="F42" s="21">
        <f t="shared" si="4"/>
        <v>0</v>
      </c>
    </row>
    <row r="43" spans="1:6" x14ac:dyDescent="0.25">
      <c r="A43" s="22"/>
      <c r="B43" s="22"/>
      <c r="C43" s="23" t="s">
        <v>73</v>
      </c>
      <c r="D43" s="24"/>
      <c r="E43" s="25"/>
      <c r="F43" s="26">
        <f>SUM(F40:F42)</f>
        <v>0</v>
      </c>
    </row>
    <row r="44" spans="1:6" x14ac:dyDescent="0.25">
      <c r="A44" s="27" t="s">
        <v>74</v>
      </c>
      <c r="B44" s="27" t="s">
        <v>7</v>
      </c>
      <c r="C44" s="28" t="s">
        <v>75</v>
      </c>
      <c r="D44" s="29"/>
      <c r="E44" s="30"/>
      <c r="F44" s="31"/>
    </row>
    <row r="45" spans="1:6" x14ac:dyDescent="0.25">
      <c r="A45" s="17" t="s">
        <v>76</v>
      </c>
      <c r="B45" s="18" t="s">
        <v>18</v>
      </c>
      <c r="C45" s="19" t="s">
        <v>75</v>
      </c>
      <c r="D45" s="20">
        <v>1</v>
      </c>
      <c r="E45" s="50"/>
      <c r="F45" s="21">
        <f>+ROUND(D45*E45,2)</f>
        <v>0</v>
      </c>
    </row>
    <row r="46" spans="1:6" x14ac:dyDescent="0.25">
      <c r="A46" s="32"/>
      <c r="B46" s="32"/>
      <c r="C46" s="23" t="s">
        <v>77</v>
      </c>
      <c r="D46" s="24"/>
      <c r="E46" s="25"/>
      <c r="F46" s="26">
        <f>SUM(F45)</f>
        <v>0</v>
      </c>
    </row>
    <row r="47" spans="1:6" x14ac:dyDescent="0.25">
      <c r="A47" s="33"/>
      <c r="B47" s="34" t="s">
        <v>80</v>
      </c>
      <c r="C47" s="23" t="s">
        <v>78</v>
      </c>
      <c r="D47" s="24"/>
      <c r="E47" s="25"/>
      <c r="F47" s="26">
        <f>+F46+F43+F38+F35+F31+F27+F24+F20+F17+F14+F9</f>
        <v>0</v>
      </c>
    </row>
    <row r="48" spans="1:6" x14ac:dyDescent="0.25">
      <c r="A48" s="33"/>
      <c r="B48" s="34" t="s">
        <v>80</v>
      </c>
      <c r="C48" s="23" t="s">
        <v>88</v>
      </c>
      <c r="D48" s="49" t="s">
        <v>87</v>
      </c>
      <c r="E48" s="25"/>
      <c r="F48" s="51"/>
    </row>
    <row r="49" spans="1:6" x14ac:dyDescent="0.25">
      <c r="A49" s="33"/>
      <c r="B49" s="34" t="s">
        <v>80</v>
      </c>
      <c r="C49" s="23" t="s">
        <v>89</v>
      </c>
      <c r="D49" s="49" t="s">
        <v>87</v>
      </c>
      <c r="E49" s="25"/>
      <c r="F49" s="51"/>
    </row>
    <row r="50" spans="1:6" x14ac:dyDescent="0.25">
      <c r="A50" s="35"/>
      <c r="B50" s="36" t="s">
        <v>80</v>
      </c>
      <c r="C50" s="37" t="s">
        <v>79</v>
      </c>
      <c r="D50" s="38"/>
      <c r="E50" s="39"/>
      <c r="F50" s="40">
        <f>+SUM(F47:F49)</f>
        <v>0</v>
      </c>
    </row>
    <row r="53" spans="1:6" ht="15" customHeight="1" x14ac:dyDescent="0.25">
      <c r="A53" s="41" t="s">
        <v>84</v>
      </c>
      <c r="B53" s="41"/>
      <c r="C53" s="41"/>
      <c r="D53" s="41"/>
      <c r="E53" s="41"/>
      <c r="F53" s="41"/>
    </row>
    <row r="54" spans="1:6" x14ac:dyDescent="0.25">
      <c r="A54" s="42"/>
      <c r="B54" s="42"/>
      <c r="C54" s="42"/>
      <c r="D54" s="43"/>
      <c r="E54" s="44"/>
      <c r="F54" s="45"/>
    </row>
    <row r="55" spans="1:6" ht="35.1" customHeight="1" x14ac:dyDescent="0.25">
      <c r="A55" s="46" t="s">
        <v>85</v>
      </c>
      <c r="B55" s="46"/>
      <c r="C55" s="46"/>
      <c r="D55" s="46"/>
      <c r="E55" s="46"/>
      <c r="F55" s="46"/>
    </row>
    <row r="56" spans="1:6" x14ac:dyDescent="0.25">
      <c r="A56" s="47"/>
      <c r="B56" s="47"/>
      <c r="C56" s="47"/>
      <c r="D56" s="43"/>
      <c r="E56" s="48"/>
      <c r="F56" s="45"/>
    </row>
    <row r="57" spans="1:6" ht="50.1" customHeight="1" x14ac:dyDescent="0.25">
      <c r="A57" s="41" t="s">
        <v>86</v>
      </c>
      <c r="B57" s="41"/>
      <c r="C57" s="41"/>
      <c r="D57" s="41"/>
      <c r="E57" s="41"/>
      <c r="F57" s="41"/>
    </row>
  </sheetData>
  <sheetProtection algorithmName="SHA-512" hashValue="fj9wfJGqCQzX3NYFAgvJhBCPewNj5rEw8+uUI6p6mO02dtmHPTOgQMWgliugNcJA59CzfDG3oL+SacK5LWptLQ==" saltValue="k42cSEVjaWx95TsqM6Vw8g==" spinCount="100000" sheet="1" objects="1" scenarios="1" selectLockedCells="1"/>
  <autoFilter ref="A6:F50" xr:uid="{C6A6E2E1-9D1D-4EB7-97B3-3D402ECC1CCA}"/>
  <mergeCells count="4">
    <mergeCell ref="A1:F1"/>
    <mergeCell ref="A53:F53"/>
    <mergeCell ref="A55:F55"/>
    <mergeCell ref="A57:F57"/>
  </mergeCells>
  <dataValidations count="1">
    <dataValidation type="list" allowBlank="1" showInputMessage="1" showErrorMessage="1" sqref="B54 B56" xr:uid="{7CC4A874-853C-4009-83CD-26E697ED85AC}">
      <formula1>"Capítulo,Partida,Mano de obra,Maquinaria,Material,Otros,Tarea,"</formula1>
    </dataValidation>
  </dataValidations>
  <printOptions horizontalCentered="1"/>
  <pageMargins left="0.70866141732283472" right="0.70866141732283472" top="0.98425196850393704" bottom="0.98425196850393704" header="0.31496062992125984" footer="0.31496062992125984"/>
  <pageSetup paperSize="9"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ciego 08072</vt:lpstr>
      <vt:lpstr>'ppto ciego 08072'!Área_de_impresión</vt:lpstr>
      <vt:lpstr>'ppto ciego 08072'!Títulos_a_imprimir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p:lastModifiedBy>
  <cp:lastPrinted>2021-12-27T17:07:13Z</cp:lastPrinted>
  <dcterms:created xsi:type="dcterms:W3CDTF">2021-12-14T09:06:36Z</dcterms:created>
  <dcterms:modified xsi:type="dcterms:W3CDTF">2021-12-27T17:12:31Z</dcterms:modified>
</cp:coreProperties>
</file>