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6"/>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3445-2022 - Reparación caldera VIESSMANN Torrespaña\DOCU\"/>
    </mc:Choice>
  </mc:AlternateContent>
  <xr:revisionPtr revIDLastSave="0" documentId="13_ncr:1_{FEF0C658-7310-4E01-8B25-A6EB02BEADA5}" xr6:coauthVersionLast="36" xr6:coauthVersionMax="36" xr10:uidLastSave="{00000000-0000-0000-0000-000000000000}"/>
  <bookViews>
    <workbookView xWindow="0" yWindow="0" windowWidth="28800" windowHeight="11610" activeTab="1" xr2:uid="{6FD44215-6B38-4A86-BE7F-29FD46B067A8}"/>
  </bookViews>
  <sheets>
    <sheet name="Anexo I pag 1 oferta" sheetId="2" r:id="rId1"/>
    <sheet name="Anexo I Tabla Desglose Precio" sheetId="1" r:id="rId2"/>
  </sheets>
  <definedNames>
    <definedName name="_xlnm.Print_Area" localSheetId="0">'Anexo I pag 1 oferta'!$A$3:$I$42</definedName>
    <definedName name="_xlnm.Print_Area" localSheetId="1">'Anexo I Tabla Desglose Precio'!$A$5:$F$17</definedName>
    <definedName name="_xlnm.Print_Titles" localSheetId="1">'Anexo I Tabla Desglose Precio'!$4:$5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5" i="1" l="1"/>
  <c r="F13" i="1"/>
  <c r="F11" i="1"/>
  <c r="F9" i="1"/>
  <c r="F17" i="1" l="1"/>
  <c r="B27" i="2" s="1"/>
</calcChain>
</file>

<file path=xl/sharedStrings.xml><?xml version="1.0" encoding="utf-8"?>
<sst xmlns="http://schemas.openxmlformats.org/spreadsheetml/2006/main" count="49" uniqueCount="46">
  <si>
    <t xml:space="preserve">ESTA TABLA DE DESGLOSE DE MEDICIONES DE OFERTA SE PRESENTARA EN FORMATO PDF
</t>
  </si>
  <si>
    <t>S-03445-2022 - Reparación caldera Viessmann Torrespaña</t>
  </si>
  <si>
    <t>Código</t>
  </si>
  <si>
    <t>Ud</t>
  </si>
  <si>
    <t>Resumen</t>
  </si>
  <si>
    <t>CanPres</t>
  </si>
  <si>
    <t>Pres</t>
  </si>
  <si>
    <t>ImpPres</t>
  </si>
  <si>
    <t>Capítulo</t>
  </si>
  <si>
    <t>01</t>
  </si>
  <si>
    <t>ACTUACIONES</t>
  </si>
  <si>
    <t>ud</t>
  </si>
  <si>
    <t>TRABAJOS ASOCIADOS AL DESMONTAJE DE LA PUERTA CALDERA N2</t>
  </si>
  <si>
    <t>TRABAJOS DE COLOCACION DE AISLAMIENTOS EN QUEMADOR Y CALDERA POR SAT AUTORIZADO DE VIESSMANN  Y PUESTA EN MARCHA DE LA CALDERA</t>
  </si>
  <si>
    <t>TRABAJOS PUESTA EN MARCHA Y FUNCIONAMIENTO DE LAS 2 CALDERAS</t>
  </si>
  <si>
    <t>IMPORTE OFERTA</t>
  </si>
  <si>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</si>
  <si>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</si>
  <si>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</si>
  <si>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</si>
  <si>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</si>
  <si>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</si>
  <si>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</si>
  <si>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</si>
  <si>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</si>
  <si>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</si>
  <si>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</si>
  <si>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</si>
  <si>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</si>
  <si>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</si>
  <si>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</si>
  <si>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</si>
  <si>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</si>
  <si>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Expediente n.º S/03445/2022</t>
  </si>
  <si>
    <t>“Reparación caldera Viessmann Torrespaña"</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</si>
  <si>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trabajos  detallados en Anexo I  de Pliego Técnico. </t>
  </si>
  <si>
    <t xml:space="preserve">Suministro y colocación de la nueva puerta de la caldera y montaje de quemador, rampa de gas, conexionado eléctrico y de control y demás elementos desmontados previamente y todo el material necesario para el correcto funcionamiento de la caldera y que comprenderá, como mínimo el suministro de las siguientes referencias por parte de Viessmann
-PUERTA DE CALDERA. Referencia producto.: 7831438
-PLACA DE QUEMADOR. Referencia producto.: 7347452, incluyendo el mecanizado de la placa soporte para acoplamiento de quemador WM-G20/2-A ZM a puerta de caldera.
-MANTA AISLANTE D=400. Referencia producto.: 7819572
-JUNTA DE FIBRA DE VIDRIO 15 x 2 x 1500. Referencia producto.: 7829039
-JUNTA DE GOMA d=18 L=8000. Referencia producto.: 7822387
-BLOQUE AISLANTE SUPERIOR. Referencia producto.: 7827836
-BLOQUE AISLANTE INFERIOR. Referencia producto.: 7827848
-Mirilla de inspección con juntas de estanqueidad, tapas de cierre y manguito plástico de comunicación con la soplante del quemador. Para caldera Vitoplex 300 - 1250 kW. Referencia producto.: 7840820 
En esta partida se incluyen todos los medios auxiliares para el montaje de los elementos (grúa, andamios, estructuras auxiliares, etc), así como todos los trabajos necesarios para el montaje de la puerta, incluido retirada de tramex de cubierta y cualquier otro necesario y reposición a origen. Se incluirán los costes de gestión de residuos  y los costes de seguridad y salud en esta partida.
</t>
  </si>
  <si>
    <t>Realización de todos los Trabajos asociados al desmontaje de la puerta de la caldera 2, que incluye, entre otros, el desmontaje del quemador, rampa de gas, conexiones eléctricas y de control, propia puerta, así como cualquier otro trabajo a realizar en caseta interior (desmontaje otros elementos o equipos) o exterior, no indicado anteriormente. Incluso el traslado de la puerta, placa y sus aislamientos a vertedero o punto de reciclaje y los medios auxiliares para el desmontaje y traslado (grúa, andamios, estructuras auxiliares, etc). Se incluirán los costes de gestión de residuos  y los costes de seguridad y salud en esta partida.</t>
  </si>
  <si>
    <t>SUMINISTRO Y COLOCACION DE PUERTA CALDERA VIESSMANN VITOPLEX 300,MONTAJE QUEMADOR, RAMPA, ETC</t>
  </si>
  <si>
    <t>Trabajos de colocación de los aislamientos necesarios en puerta, quemador, placa de anclaje quemador, visor, etc, necesarios para el correcto funcionamiento de la caldera. Puesta en marcha de la caldera por personal del Servicio de Asistencia técnica autorizado de Viessmann, con parte justificativo de su actuación y correcto funcionamiento, tras un periodo de funcionamiento de 48 horas, sin que se hayan alcanzado temperaturas superiores a las especificadas por el fabricante en puerta, visor y placa quemador. Se incluirán los costes de gestión de residuos y los costes de seguridad y salud en esta partida.</t>
  </si>
  <si>
    <t>Trabajos de puesta en marcha y funcionamiento en automático del conjunto de las 2 calderas que componen la instalación por personal del Servicio de Asistencia técnica autorizado de Viessmann, con parte justificativo de su actuación e informe del correcto funcionamiento de ambas y de su regulación modulante.
El informe incluirá, como mínimo, la siguiente información 
- Parámetros análisis humos de combustión a Potencia máxima por caldera:
(Temperatura humos. %O2,  ppm CO; ppm CO corregido; %qA;º C TA; %REN; %CO2
- Actuación modulación del quemador por caldera
- Comprobación válvulas de 3 vías por caldera
- Comprobación de la regulación Vitronics 100 GC1 y Vitronics 300 MW1S para funcionamiento en secuencia con temperaturas de impulsión variables según temperatura exterior.
Se realizará una visita de comprobación por parte del SAT, para verificar el correcto funcionamiento de las calderas, a los 30 días de haberse realizada la puesta en marcha, entregándose parte de trabajo e informe de los resultado, con el mismo alcance, que en la puesta en marcha inicial.
Se incluirán los costes de gestión de residuos y los costes de seguridad y salud en esta partida.</t>
  </si>
  <si>
    <t>1_4</t>
  </si>
  <si>
    <t>1_2</t>
  </si>
  <si>
    <t>1_3</t>
  </si>
  <si>
    <t>1_1</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</si>
  <si>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detallados en Anexo 1 de Pliego Técnico.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</si>
</sst>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4"/>
      <color rgb="FFFF0000"/>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8"/>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i/>
      <sz val="11"/>
      <color theme="1"/>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FFFCC"/>
        <bgColor indexed="64"/>
      </patternFill>
    </fill>
  </fills>
  <borders count="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0" fontId="0" fillId="0" borderId="0" xfId="0" applyBorder="1" applyAlignment="1" applyProtection="1">
      <alignment horizontal="center" vertical="top" wrapText="1"/>
    </xf>
    <xf numFmtId="4" fontId="8" fillId="3" borderId="5" xfId="0" applyNumberFormat="1" applyFont="1" applyFill="1" applyBorder="1" applyAlignment="1" applyProtection="1">
      <alignment vertical="top"/>
      <protection locked="0"/>
    </xf>
    <xf numFmtId="0" fontId="0" fillId="0" borderId="0" xfId="0" applyAlignment="1" applyProtection="1">
      <alignment vertical="top"/>
    </xf>
    <xf numFmtId="0" fontId="0" fillId="0" borderId="0" xfId="0" applyProtection="1"/>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15"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5" fillId="0" borderId="0" xfId="0" applyFont="1" applyAlignment="1" applyProtection="1"/>
    <xf numFmtId="0" fontId="2" fillId="0" borderId="0" xfId="0" applyFont="1" applyAlignment="1" applyProtection="1">
      <alignment vertical="top"/>
    </xf>
    <xf numFmtId="0" fontId="16" fillId="0" borderId="0" xfId="0" applyFont="1" applyProtection="1"/>
    <xf numFmtId="0" fontId="0" fillId="3"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Alignment="1" applyProtection="1">
      <alignment horizontal="left" vertical="top" wrapText="1"/>
    </xf>
    <xf numFmtId="0" fontId="10" fillId="0" borderId="0" xfId="0" applyFont="1" applyAlignment="1" applyProtection="1">
      <alignment horizontal="center" vertical="top" wrapText="1"/>
    </xf>
    <xf numFmtId="0" fontId="14"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0" fontId="0" fillId="0" borderId="1" xfId="0" applyBorder="1" applyAlignment="1" applyProtection="1">
      <alignment horizontal="center" vertical="top" wrapText="1"/>
    </xf>
    <xf numFmtId="0" fontId="0" fillId="0" borderId="2" xfId="0" applyBorder="1" applyAlignment="1" applyProtection="1">
      <alignment horizontal="center" vertical="top" wrapText="1"/>
    </xf>
    <xf numFmtId="0" fontId="0" fillId="0" borderId="3" xfId="0" applyBorder="1" applyAlignment="1" applyProtection="1">
      <alignment horizontal="center" vertical="top" wrapText="1"/>
    </xf>
    <xf numFmtId="0" fontId="4" fillId="0" borderId="4" xfId="0" applyFont="1" applyBorder="1" applyAlignment="1" applyProtection="1">
      <alignment horizontal="center" vertical="top" wrapText="1"/>
    </xf>
    <xf numFmtId="49" fontId="9" fillId="0" borderId="0" xfId="0" applyNumberFormat="1" applyFont="1" applyFill="1" applyAlignment="1" applyProtection="1">
      <alignment horizontal="left" vertical="top" wrapText="1"/>
    </xf>
    <xf numFmtId="4" fontId="0" fillId="3" borderId="0" xfId="0" applyNumberFormat="1" applyFill="1" applyAlignment="1" applyProtection="1">
      <alignment horizontal="center" vertical="top" shrinkToFit="1"/>
      <protection locked="0"/>
    </xf>
    <xf numFmtId="0" fontId="0" fillId="3" borderId="0" xfId="0" applyFill="1" applyAlignment="1" applyProtection="1">
      <alignment horizontal="center" vertical="top" shrinkToFit="1"/>
      <protection locked="0"/>
    </xf>
    <xf numFmtId="0" fontId="2" fillId="0" borderId="0" xfId="0" applyFont="1" applyAlignment="1" applyProtection="1">
      <alignment horizontal="center" vertical="top"/>
    </xf>
    <xf numFmtId="0" fontId="2" fillId="0" borderId="0" xfId="0" applyFont="1" applyAlignment="1" applyProtection="1">
      <alignment horizontal="left" vertical="top"/>
    </xf>
    <xf numFmtId="0" fontId="5" fillId="0" borderId="5" xfId="0" applyFont="1" applyBorder="1" applyAlignment="1" applyProtection="1">
      <alignment vertical="top"/>
    </xf>
    <xf numFmtId="0" fontId="5" fillId="0" borderId="5" xfId="0" applyFont="1" applyBorder="1" applyAlignment="1" applyProtection="1">
      <alignment vertical="top" wrapText="1"/>
    </xf>
    <xf numFmtId="49" fontId="6" fillId="2" borderId="6" xfId="0" applyNumberFormat="1" applyFont="1" applyFill="1" applyBorder="1" applyAlignment="1" applyProtection="1">
      <alignment vertical="top"/>
    </xf>
    <xf numFmtId="49" fontId="6" fillId="2" borderId="7" xfId="0" applyNumberFormat="1" applyFont="1" applyFill="1" applyBorder="1" applyAlignment="1" applyProtection="1">
      <alignment vertical="top"/>
    </xf>
    <xf numFmtId="49" fontId="6" fillId="2" borderId="7" xfId="0" applyNumberFormat="1" applyFont="1" applyFill="1" applyBorder="1" applyAlignment="1" applyProtection="1">
      <alignment vertical="top" wrapText="1"/>
    </xf>
    <xf numFmtId="3" fontId="7" fillId="2" borderId="7" xfId="0" applyNumberFormat="1" applyFont="1" applyFill="1" applyBorder="1" applyAlignment="1" applyProtection="1">
      <alignment vertical="top"/>
    </xf>
    <xf numFmtId="4" fontId="7" fillId="2" borderId="7" xfId="0" applyNumberFormat="1" applyFont="1" applyFill="1" applyBorder="1" applyAlignment="1" applyProtection="1">
      <alignment vertical="top"/>
    </xf>
    <xf numFmtId="4" fontId="7" fillId="2" borderId="8" xfId="0" applyNumberFormat="1" applyFont="1" applyFill="1" applyBorder="1" applyAlignment="1" applyProtection="1">
      <alignment vertical="top"/>
    </xf>
    <xf numFmtId="2" fontId="8" fillId="0" borderId="5" xfId="0" applyNumberFormat="1" applyFont="1" applyBorder="1" applyAlignment="1" applyProtection="1">
      <alignment vertical="top"/>
    </xf>
    <xf numFmtId="49" fontId="8" fillId="0" borderId="5" xfId="0" applyNumberFormat="1" applyFont="1" applyBorder="1" applyAlignment="1" applyProtection="1">
      <alignment vertical="top"/>
    </xf>
    <xf numFmtId="49" fontId="8" fillId="0" borderId="5" xfId="0" applyNumberFormat="1" applyFont="1" applyBorder="1" applyAlignment="1" applyProtection="1">
      <alignment vertical="top" wrapText="1"/>
    </xf>
    <xf numFmtId="4" fontId="8" fillId="0" borderId="5" xfId="0" applyNumberFormat="1" applyFont="1" applyBorder="1" applyAlignment="1" applyProtection="1">
      <alignment vertical="top"/>
    </xf>
    <xf numFmtId="4" fontId="6" fillId="3" borderId="5" xfId="0" applyNumberFormat="1" applyFont="1" applyFill="1" applyBorder="1" applyAlignment="1" applyProtection="1">
      <alignment vertical="top"/>
    </xf>
    <xf numFmtId="0" fontId="8" fillId="0" borderId="5" xfId="0" applyFont="1" applyBorder="1" applyAlignment="1" applyProtection="1">
      <alignment vertical="top"/>
    </xf>
    <xf numFmtId="0" fontId="8" fillId="0" borderId="6" xfId="0" applyFont="1" applyBorder="1" applyAlignment="1" applyProtection="1">
      <alignment vertical="top"/>
    </xf>
    <xf numFmtId="0" fontId="8" fillId="0" borderId="7" xfId="0" applyFont="1" applyBorder="1" applyAlignment="1" applyProtection="1">
      <alignment vertical="top"/>
    </xf>
    <xf numFmtId="49" fontId="6" fillId="0" borderId="7" xfId="0" applyNumberFormat="1" applyFont="1" applyBorder="1" applyAlignment="1" applyProtection="1">
      <alignment horizontal="right" vertical="top" wrapText="1"/>
    </xf>
    <xf numFmtId="3" fontId="8" fillId="0" borderId="7" xfId="0" applyNumberFormat="1" applyFont="1" applyBorder="1" applyAlignment="1" applyProtection="1">
      <alignment vertical="top"/>
    </xf>
    <xf numFmtId="4" fontId="7" fillId="0" borderId="7" xfId="0" applyNumberFormat="1" applyFont="1" applyBorder="1" applyAlignment="1" applyProtection="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0CD70290-2609-4428-BED3-B4441C2348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BEE61-1AAF-4741-A39B-1762C16E1AD5}">
  <dimension ref="A2:I39"/>
  <sheetViews>
    <sheetView showGridLines="0" topLeftCell="A13" workbookViewId="0">
      <selection activeCell="B12" sqref="B12:E12"/>
    </sheetView>
  </sheetViews>
  <sheetFormatPr baseColWidth="10" defaultRowHeight="15" x14ac:dyDescent="0.25"/>
  <cols>
    <col min="1" max="1" width="8.28515625" style="4" customWidth="1"/>
    <col min="2" max="2" width="13.5703125" style="4" customWidth="1"/>
    <col min="3" max="3" width="17.85546875" style="4" customWidth="1"/>
    <col min="4" max="9" width="11.42578125" style="4"/>
    <col min="10" max="10" width="1.7109375" style="4" customWidth="1"/>
    <col min="11" max="16384" width="11.42578125" style="4"/>
  </cols>
  <sheetData>
    <row r="2" spans="1:9" s="3" customFormat="1" ht="88.5" customHeight="1" x14ac:dyDescent="0.25">
      <c r="A2" s="22" t="s">
        <v>16</v>
      </c>
      <c r="B2" s="22"/>
      <c r="C2" s="22"/>
      <c r="D2" s="22"/>
      <c r="E2" s="22"/>
      <c r="F2" s="22"/>
      <c r="G2" s="22"/>
      <c r="H2" s="22"/>
      <c r="I2" s="22"/>
    </row>
    <row r="5" spans="1:9" x14ac:dyDescent="0.25">
      <c r="D5" s="5"/>
      <c r="E5" s="5"/>
      <c r="F5" s="6"/>
      <c r="G5" s="6"/>
      <c r="H5" s="6"/>
      <c r="I5" s="7" t="s">
        <v>34</v>
      </c>
    </row>
    <row r="6" spans="1:9" x14ac:dyDescent="0.25">
      <c r="D6" s="5"/>
      <c r="E6" s="5"/>
      <c r="F6" s="6"/>
      <c r="G6" s="6"/>
      <c r="H6" s="6"/>
      <c r="I6" s="8" t="s">
        <v>33</v>
      </c>
    </row>
    <row r="7" spans="1:9" x14ac:dyDescent="0.25">
      <c r="D7" s="5"/>
      <c r="E7" s="5"/>
      <c r="F7" s="6"/>
      <c r="G7" s="6"/>
      <c r="H7" s="6"/>
    </row>
    <row r="8" spans="1:9" ht="24.95" customHeight="1" x14ac:dyDescent="0.25"/>
    <row r="9" spans="1:9" ht="18.75" x14ac:dyDescent="0.3">
      <c r="A9" s="23" t="s">
        <v>17</v>
      </c>
      <c r="B9" s="23"/>
      <c r="C9" s="23"/>
      <c r="D9" s="23"/>
      <c r="E9" s="23"/>
      <c r="F9" s="23"/>
      <c r="G9" s="23"/>
      <c r="H9" s="23"/>
      <c r="I9" s="23"/>
    </row>
    <row r="10" spans="1:9" ht="15" customHeight="1" x14ac:dyDescent="0.25"/>
    <row r="11" spans="1:9" ht="15" customHeight="1" x14ac:dyDescent="0.25"/>
    <row r="12" spans="1:9" x14ac:dyDescent="0.25">
      <c r="A12" s="3" t="s">
        <v>18</v>
      </c>
      <c r="B12" s="24"/>
      <c r="C12" s="24"/>
      <c r="D12" s="24"/>
      <c r="E12" s="24"/>
      <c r="F12" s="3" t="s">
        <v>19</v>
      </c>
      <c r="G12" s="3"/>
      <c r="I12" s="19"/>
    </row>
    <row r="13" spans="1:9" x14ac:dyDescent="0.25">
      <c r="A13" s="25" t="s">
        <v>20</v>
      </c>
      <c r="B13" s="25"/>
      <c r="C13" s="25"/>
      <c r="D13" s="25"/>
      <c r="E13" s="25"/>
      <c r="F13" s="25"/>
      <c r="G13" s="25"/>
      <c r="H13" s="25"/>
      <c r="I13" s="9"/>
    </row>
    <row r="14" spans="1:9" x14ac:dyDescent="0.25">
      <c r="A14" s="20"/>
      <c r="B14" s="20"/>
      <c r="C14" s="20"/>
      <c r="D14" s="20"/>
      <c r="E14" s="20"/>
      <c r="F14" s="20"/>
      <c r="G14" s="20"/>
      <c r="H14" s="20"/>
      <c r="I14" s="9"/>
    </row>
    <row r="15" spans="1:9" x14ac:dyDescent="0.25">
      <c r="A15" s="3" t="s">
        <v>21</v>
      </c>
      <c r="B15" s="3"/>
      <c r="C15" s="10"/>
      <c r="D15" s="3"/>
      <c r="E15" s="24"/>
      <c r="F15" s="24"/>
      <c r="G15" s="24"/>
      <c r="H15" s="24"/>
      <c r="I15" s="24"/>
    </row>
    <row r="16" spans="1:9" x14ac:dyDescent="0.25">
      <c r="B16" s="11"/>
      <c r="C16" s="11"/>
      <c r="D16" s="11"/>
      <c r="F16" s="11"/>
      <c r="G16" s="11" t="s">
        <v>22</v>
      </c>
      <c r="H16" s="3"/>
    </row>
    <row r="17" spans="1:9" x14ac:dyDescent="0.25">
      <c r="B17" s="11"/>
      <c r="C17" s="11"/>
      <c r="D17" s="11"/>
      <c r="E17" s="11"/>
      <c r="F17" s="11"/>
      <c r="G17" s="11"/>
      <c r="H17" s="11"/>
      <c r="I17" s="3"/>
    </row>
    <row r="18" spans="1:9" x14ac:dyDescent="0.25">
      <c r="A18" s="3" t="s">
        <v>23</v>
      </c>
      <c r="B18" s="19"/>
      <c r="C18" s="26" t="s">
        <v>24</v>
      </c>
      <c r="D18" s="26"/>
      <c r="E18" s="27"/>
      <c r="F18" s="27"/>
      <c r="G18" s="27"/>
      <c r="H18" s="27"/>
      <c r="I18" s="27"/>
    </row>
    <row r="19" spans="1:9" s="12" customFormat="1" x14ac:dyDescent="0.25">
      <c r="B19" s="13"/>
      <c r="C19" s="14"/>
      <c r="D19" s="14"/>
      <c r="E19" s="15"/>
      <c r="F19" s="15"/>
      <c r="G19" s="15"/>
      <c r="H19" s="15"/>
      <c r="I19" s="15"/>
    </row>
    <row r="20" spans="1:9" s="12" customFormat="1" x14ac:dyDescent="0.25">
      <c r="B20" s="13"/>
      <c r="C20" s="14"/>
      <c r="D20" s="14"/>
      <c r="E20" s="15"/>
      <c r="F20" s="15"/>
      <c r="G20" s="15"/>
      <c r="H20" s="15"/>
      <c r="I20" s="15"/>
    </row>
    <row r="21" spans="1:9" x14ac:dyDescent="0.25">
      <c r="A21" s="3" t="s">
        <v>25</v>
      </c>
      <c r="B21" s="3"/>
      <c r="C21" s="3"/>
      <c r="D21" s="3"/>
      <c r="E21" s="3"/>
      <c r="F21" s="3"/>
      <c r="G21" s="3"/>
      <c r="H21" s="3"/>
      <c r="I21" s="3"/>
    </row>
    <row r="22" spans="1:9" ht="15" customHeight="1" x14ac:dyDescent="0.25">
      <c r="A22" s="3"/>
      <c r="B22" s="3"/>
      <c r="C22" s="3"/>
      <c r="D22" s="3"/>
      <c r="E22" s="3"/>
      <c r="F22" s="3"/>
      <c r="G22" s="3"/>
      <c r="H22" s="3"/>
      <c r="I22" s="3"/>
    </row>
    <row r="23" spans="1:9" ht="56.25" customHeight="1" x14ac:dyDescent="0.25">
      <c r="A23" s="21" t="s">
        <v>26</v>
      </c>
      <c r="B23" s="21"/>
      <c r="C23" s="21"/>
      <c r="D23" s="21"/>
      <c r="E23" s="21"/>
      <c r="F23" s="21"/>
      <c r="G23" s="21"/>
      <c r="H23" s="21"/>
      <c r="I23" s="3"/>
    </row>
    <row r="24" spans="1:9" ht="15" customHeight="1" x14ac:dyDescent="0.25">
      <c r="A24" s="3"/>
      <c r="B24" s="3"/>
      <c r="C24" s="3"/>
      <c r="D24" s="3"/>
      <c r="E24" s="3"/>
      <c r="F24" s="3"/>
      <c r="G24" s="3"/>
      <c r="H24" s="3"/>
      <c r="I24" s="3"/>
    </row>
    <row r="25" spans="1:9" ht="15" customHeight="1" x14ac:dyDescent="0.25">
      <c r="A25" s="3" t="s">
        <v>27</v>
      </c>
      <c r="B25" s="3"/>
      <c r="C25" s="3"/>
      <c r="D25" s="3"/>
      <c r="E25" s="3"/>
      <c r="F25" s="3"/>
      <c r="G25" s="3"/>
      <c r="H25" s="3"/>
    </row>
    <row r="26" spans="1:9" ht="15" customHeight="1" x14ac:dyDescent="0.25">
      <c r="A26" s="3"/>
      <c r="B26" s="3"/>
      <c r="C26" s="3"/>
      <c r="D26" s="3"/>
      <c r="E26" s="3"/>
      <c r="F26" s="3"/>
      <c r="G26" s="3"/>
      <c r="H26" s="3"/>
    </row>
    <row r="27" spans="1:9" ht="15" customHeight="1" x14ac:dyDescent="0.25">
      <c r="A27" s="3" t="s">
        <v>28</v>
      </c>
      <c r="B27" s="33">
        <f>'Anexo I Tabla Desglose Precio'!F17</f>
        <v>0</v>
      </c>
      <c r="C27" s="34"/>
      <c r="D27" s="3" t="s">
        <v>29</v>
      </c>
      <c r="E27" s="3"/>
      <c r="F27" s="3"/>
      <c r="G27" s="3"/>
      <c r="H27" s="3"/>
    </row>
    <row r="28" spans="1:9" ht="15" customHeight="1" x14ac:dyDescent="0.25">
      <c r="A28" s="3"/>
      <c r="B28" s="3"/>
      <c r="C28" s="3"/>
      <c r="D28" s="3"/>
      <c r="E28" s="3"/>
      <c r="F28" s="3"/>
      <c r="G28" s="3"/>
      <c r="H28" s="3"/>
    </row>
    <row r="29" spans="1:9" ht="15" customHeight="1" x14ac:dyDescent="0.25">
      <c r="A29" s="16"/>
      <c r="B29" s="3"/>
      <c r="C29" s="3"/>
      <c r="D29" s="3"/>
      <c r="E29" s="3"/>
      <c r="F29" s="3"/>
      <c r="G29" s="3"/>
      <c r="H29" s="3"/>
    </row>
    <row r="30" spans="1:9" ht="15" customHeight="1" x14ac:dyDescent="0.25">
      <c r="A30" s="3"/>
      <c r="B30" s="3"/>
      <c r="C30" s="3"/>
      <c r="D30" s="3"/>
      <c r="E30" s="3"/>
      <c r="F30" s="3"/>
      <c r="G30" s="3"/>
      <c r="H30" s="3"/>
      <c r="I30" s="3"/>
    </row>
    <row r="31" spans="1:9" ht="30" customHeight="1" x14ac:dyDescent="0.25">
      <c r="A31" s="21" t="s">
        <v>30</v>
      </c>
      <c r="B31" s="21"/>
      <c r="C31" s="21"/>
      <c r="D31" s="21"/>
      <c r="E31" s="21"/>
      <c r="F31" s="21"/>
      <c r="G31" s="21"/>
      <c r="H31" s="21"/>
      <c r="I31" s="3"/>
    </row>
    <row r="32" spans="1:9" ht="27" customHeight="1" x14ac:dyDescent="0.25">
      <c r="A32" s="3"/>
      <c r="B32" s="3"/>
      <c r="C32" s="3"/>
      <c r="D32" s="3"/>
      <c r="E32" s="3"/>
      <c r="F32" s="3"/>
      <c r="G32" s="3"/>
      <c r="H32" s="3"/>
      <c r="I32" s="3"/>
    </row>
    <row r="33" spans="1:9" x14ac:dyDescent="0.25">
      <c r="A33" s="17" t="s">
        <v>31</v>
      </c>
      <c r="B33" s="3"/>
      <c r="C33" s="3"/>
      <c r="D33" s="3"/>
      <c r="E33" s="3"/>
      <c r="F33" s="3"/>
      <c r="G33" s="3"/>
      <c r="H33" s="3"/>
      <c r="I33" s="3"/>
    </row>
    <row r="34" spans="1:9" ht="8.1" customHeight="1" x14ac:dyDescent="0.25">
      <c r="A34" s="3"/>
      <c r="B34" s="3"/>
      <c r="C34" s="3"/>
      <c r="D34" s="3"/>
      <c r="E34" s="3"/>
      <c r="F34" s="3"/>
      <c r="G34" s="3"/>
      <c r="H34" s="3"/>
      <c r="I34" s="3"/>
    </row>
    <row r="39" spans="1:9" x14ac:dyDescent="0.25">
      <c r="B39" s="18" t="s">
        <v>32</v>
      </c>
    </row>
  </sheetData>
  <sheetProtection algorithmName="SHA-512" hashValue="3B+WdbN/ZStHnC7VRQqFFG4LRTaYNDRyfnl3K6GLUUP+9URzw9nzL/l7sp/n3P959qx3Y/hTpymbSkA4M3xgYg==" saltValue="KTnNI8+Zg48YYPhVMK/prw==" spinCount="100000" sheet="1" objects="1" scenarios="1" selectLockedCells="1"/>
  <mergeCells count="10">
    <mergeCell ref="A23:H23"/>
    <mergeCell ref="B27:C27"/>
    <mergeCell ref="A31:H31"/>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FDDD8B-7A6B-4C20-B2B0-3275ADEE5479}">
  <sheetPr>
    <pageSetUpPr fitToPage="1"/>
  </sheetPr>
  <dimension ref="A1:F19"/>
  <sheetViews>
    <sheetView showGridLines="0" tabSelected="1" zoomScaleNormal="100" workbookViewId="0">
      <selection activeCell="E15" sqref="E15"/>
    </sheetView>
  </sheetViews>
  <sheetFormatPr baseColWidth="10" defaultRowHeight="15" x14ac:dyDescent="0.25"/>
  <cols>
    <col min="1" max="1" width="7" style="4" bestFit="1" customWidth="1"/>
    <col min="2" max="2" width="3.7109375" style="4" bestFit="1" customWidth="1"/>
    <col min="3" max="3" width="55" style="4" customWidth="1"/>
    <col min="4" max="6" width="12.7109375" style="4" customWidth="1"/>
    <col min="7" max="16384" width="11.42578125" style="4"/>
  </cols>
  <sheetData>
    <row r="1" spans="1:6" ht="80.25" customHeight="1" thickBot="1" x14ac:dyDescent="0.3">
      <c r="A1" s="28" t="s">
        <v>45</v>
      </c>
      <c r="B1" s="29"/>
      <c r="C1" s="29"/>
      <c r="D1" s="29"/>
      <c r="E1" s="29"/>
      <c r="F1" s="30"/>
    </row>
    <row r="2" spans="1:6" ht="18.75" x14ac:dyDescent="0.25">
      <c r="A2" s="31" t="s">
        <v>0</v>
      </c>
      <c r="B2" s="31"/>
      <c r="C2" s="31"/>
      <c r="D2" s="31"/>
      <c r="E2" s="31"/>
      <c r="F2" s="31"/>
    </row>
    <row r="3" spans="1:6" x14ac:dyDescent="0.25">
      <c r="A3" s="1"/>
      <c r="B3" s="1"/>
      <c r="C3" s="1"/>
      <c r="D3" s="1"/>
      <c r="E3" s="1"/>
      <c r="F3" s="1"/>
    </row>
    <row r="5" spans="1:6" x14ac:dyDescent="0.25">
      <c r="A5" s="35" t="s">
        <v>1</v>
      </c>
      <c r="B5" s="35"/>
      <c r="C5" s="35"/>
      <c r="D5" s="35"/>
      <c r="E5" s="35"/>
      <c r="F5" s="35"/>
    </row>
    <row r="6" spans="1:6" x14ac:dyDescent="0.25">
      <c r="A6" s="36"/>
      <c r="B6" s="36"/>
      <c r="C6" s="36"/>
      <c r="D6" s="36"/>
      <c r="E6" s="36"/>
      <c r="F6" s="36"/>
    </row>
    <row r="7" spans="1:6" x14ac:dyDescent="0.25">
      <c r="A7" s="37" t="s">
        <v>2</v>
      </c>
      <c r="B7" s="37" t="s">
        <v>3</v>
      </c>
      <c r="C7" s="38" t="s">
        <v>4</v>
      </c>
      <c r="D7" s="37" t="s">
        <v>5</v>
      </c>
      <c r="E7" s="37" t="s">
        <v>6</v>
      </c>
      <c r="F7" s="37" t="s">
        <v>7</v>
      </c>
    </row>
    <row r="8" spans="1:6" x14ac:dyDescent="0.25">
      <c r="A8" s="39" t="s">
        <v>8</v>
      </c>
      <c r="B8" s="40" t="s">
        <v>9</v>
      </c>
      <c r="C8" s="41" t="s">
        <v>10</v>
      </c>
      <c r="D8" s="42"/>
      <c r="E8" s="43"/>
      <c r="F8" s="44"/>
    </row>
    <row r="9" spans="1:6" x14ac:dyDescent="0.25">
      <c r="A9" s="45" t="s">
        <v>44</v>
      </c>
      <c r="B9" s="46" t="s">
        <v>11</v>
      </c>
      <c r="C9" s="47" t="s">
        <v>12</v>
      </c>
      <c r="D9" s="48">
        <v>1</v>
      </c>
      <c r="E9" s="2"/>
      <c r="F9" s="49">
        <f>ROUND(D9*E9,2)</f>
        <v>0</v>
      </c>
    </row>
    <row r="10" spans="1:6" ht="101.25" x14ac:dyDescent="0.25">
      <c r="A10" s="50"/>
      <c r="B10" s="50"/>
      <c r="C10" s="47" t="s">
        <v>37</v>
      </c>
      <c r="D10" s="50"/>
      <c r="E10" s="50"/>
      <c r="F10" s="50"/>
    </row>
    <row r="11" spans="1:6" ht="22.5" x14ac:dyDescent="0.25">
      <c r="A11" s="46" t="s">
        <v>42</v>
      </c>
      <c r="B11" s="46" t="s">
        <v>11</v>
      </c>
      <c r="C11" s="47" t="s">
        <v>38</v>
      </c>
      <c r="D11" s="48">
        <v>1</v>
      </c>
      <c r="E11" s="2"/>
      <c r="F11" s="49">
        <f>ROUND(D11*E11,2)</f>
        <v>0</v>
      </c>
    </row>
    <row r="12" spans="1:6" ht="276" customHeight="1" x14ac:dyDescent="0.25">
      <c r="A12" s="50"/>
      <c r="B12" s="50"/>
      <c r="C12" s="47" t="s">
        <v>36</v>
      </c>
      <c r="D12" s="50"/>
      <c r="E12" s="50"/>
      <c r="F12" s="50"/>
    </row>
    <row r="13" spans="1:6" ht="22.5" x14ac:dyDescent="0.25">
      <c r="A13" s="46" t="s">
        <v>43</v>
      </c>
      <c r="B13" s="46" t="s">
        <v>11</v>
      </c>
      <c r="C13" s="47" t="s">
        <v>13</v>
      </c>
      <c r="D13" s="48">
        <v>1</v>
      </c>
      <c r="E13" s="2"/>
      <c r="F13" s="49">
        <f>ROUND(D13*E13,2)</f>
        <v>0</v>
      </c>
    </row>
    <row r="14" spans="1:6" ht="103.5" customHeight="1" x14ac:dyDescent="0.25">
      <c r="A14" s="50"/>
      <c r="B14" s="50"/>
      <c r="C14" s="47" t="s">
        <v>39</v>
      </c>
      <c r="D14" s="50"/>
      <c r="E14" s="50"/>
      <c r="F14" s="50"/>
    </row>
    <row r="15" spans="1:6" x14ac:dyDescent="0.25">
      <c r="A15" s="46" t="s">
        <v>41</v>
      </c>
      <c r="B15" s="46" t="s">
        <v>11</v>
      </c>
      <c r="C15" s="47" t="s">
        <v>14</v>
      </c>
      <c r="D15" s="48">
        <v>1</v>
      </c>
      <c r="E15" s="2"/>
      <c r="F15" s="49">
        <f>ROUND(D15*E15,2)</f>
        <v>0</v>
      </c>
    </row>
    <row r="16" spans="1:6" ht="228" customHeight="1" x14ac:dyDescent="0.25">
      <c r="A16" s="50"/>
      <c r="B16" s="50"/>
      <c r="C16" s="47" t="s">
        <v>40</v>
      </c>
      <c r="D16" s="50"/>
      <c r="E16" s="50"/>
      <c r="F16" s="50"/>
    </row>
    <row r="17" spans="1:6" x14ac:dyDescent="0.25">
      <c r="A17" s="51"/>
      <c r="B17" s="52"/>
      <c r="C17" s="53" t="s">
        <v>15</v>
      </c>
      <c r="D17" s="54"/>
      <c r="E17" s="55"/>
      <c r="F17" s="49">
        <f>SUM(F9+F11+F13+F15)</f>
        <v>0</v>
      </c>
    </row>
    <row r="19" spans="1:6" ht="33.75" customHeight="1" x14ac:dyDescent="0.25">
      <c r="A19" s="32" t="s">
        <v>35</v>
      </c>
      <c r="B19" s="32"/>
      <c r="C19" s="32"/>
      <c r="D19" s="32"/>
      <c r="E19" s="32"/>
      <c r="F19" s="32"/>
    </row>
  </sheetData>
  <sheetProtection algorithmName="SHA-512" hashValue="yPrH6JP0PPOFmlWsbunOa0m8DkU4nVdFgzNrsQnwOfVqAwSRP0J9DbEhxxoAsEb6jjlqUxdsPy0tI+/VaX3GJA==" saltValue="4dIqp73iQqOYI683p6F/XQ==" spinCount="100000" sheet="1" objects="1" scenarios="1" selectLockedCells="1"/>
  <mergeCells count="4">
    <mergeCell ref="A1:F1"/>
    <mergeCell ref="A2:F2"/>
    <mergeCell ref="A5:F5"/>
    <mergeCell ref="A19:F19"/>
  </mergeCells>
  <printOptions horizontalCentered="1"/>
  <pageMargins left="0.59055118110236227" right="0.31496062992125984" top="0.74803149606299213" bottom="0.55118110236220474" header="0.31496062992125984" footer="0.31496062992125984"/>
  <pageSetup paperSize="9" scale="87" orientation="portrait" r:id="rId1"/>
  <headerFooter>
    <oddFooter xml:space="preserve">&amp;R&amp;P / &amp;N    </oddFooter>
  </headerFooter>
  <ignoredErrors>
    <ignoredError sqref="F15 F13 F11 F9 F17" unlockedFormula="1"/>
    <ignoredError sqref="B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I06106</dc:creator>
  <cp:lastModifiedBy>I06106</cp:lastModifiedBy>
  <cp:lastPrinted>2022-06-07T07:43:51Z</cp:lastPrinted>
  <dcterms:created xsi:type="dcterms:W3CDTF">2022-05-11T12:45:50Z</dcterms:created>
  <dcterms:modified xsi:type="dcterms:W3CDTF">2022-06-07T07:45:40Z</dcterms:modified>
</cp:coreProperties>
</file>