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filterPrivacy="1"/>
  <xr:revisionPtr revIDLastSave="0" documentId="13_ncr:1_{9B8A4C57-4A73-45F5-80ED-C63080C8EEAD}" xr6:coauthVersionLast="36" xr6:coauthVersionMax="36" xr10:uidLastSave="{00000000-0000-0000-0000-000000000000}"/>
  <bookViews>
    <workbookView xWindow="0" yWindow="0" windowWidth="22260" windowHeight="12645" xr2:uid="{00000000-000D-0000-FFFF-FFFF00000000}"/>
  </bookViews>
  <sheets>
    <sheet name="Anexo I pag 1 oferta" sheetId="3" r:id="rId1"/>
    <sheet name="Anexo I Tabla Desglose Precio" sheetId="2" r:id="rId2"/>
  </sheets>
  <definedNames>
    <definedName name="_xlnm._FilterDatabase" localSheetId="1" hidden="1">'Anexo I Tabla Desglose Precio'!$A$5:$E$51</definedName>
    <definedName name="_xlnm.Print_Area" localSheetId="0">'Anexo I pag 1 oferta'!$A$3:$I$39</definedName>
    <definedName name="_xlnm.Print_Area" localSheetId="1">'Anexo I Tabla Desglose Precio'!$A$4:$E$51</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9" i="2" l="1"/>
  <c r="E47" i="2"/>
  <c r="E45" i="2"/>
  <c r="E43" i="2"/>
  <c r="E41" i="2"/>
  <c r="E39" i="2"/>
  <c r="E37" i="2"/>
  <c r="E35" i="2"/>
  <c r="E33" i="2"/>
  <c r="E31" i="2"/>
  <c r="E29" i="2"/>
  <c r="E27" i="2"/>
  <c r="E25" i="2"/>
  <c r="E23" i="2"/>
  <c r="E21" i="2"/>
  <c r="E19" i="2"/>
  <c r="E17" i="2"/>
  <c r="E15" i="2"/>
  <c r="E13" i="2"/>
  <c r="E11" i="2"/>
  <c r="E9" i="2"/>
  <c r="E7" i="2"/>
  <c r="E51" i="2" l="1"/>
  <c r="B27" i="3" s="1"/>
</calcChain>
</file>

<file path=xl/sharedStrings.xml><?xml version="1.0" encoding="utf-8"?>
<sst xmlns="http://schemas.openxmlformats.org/spreadsheetml/2006/main" count="97" uniqueCount="97">
  <si>
    <t>Código</t>
  </si>
  <si>
    <t>Resumen</t>
  </si>
  <si>
    <t>DATALOGGER SENNET IOT</t>
  </si>
  <si>
    <t xml:space="preserve">Ud. pasarela de comunicaciones RF LonNet largo alcance. DL280 de marca SenNet. Con licencia para 5 dispositivos.
</t>
  </si>
  <si>
    <t>AMPLIACIÓN LICENCIA 20 DISPOSITIVOS</t>
  </si>
  <si>
    <t xml:space="preserve">Ud. Ampliación Licencia hasta 20 dispositivos. (DL170, DL171, DL180, DL181 Y SERIE 200). Certifica la unión realmente ejecutada.
</t>
  </si>
  <si>
    <t>AMPLIACIÓN LICENCIA 50 DISPOSITIVOS</t>
  </si>
  <si>
    <t xml:space="preserve">Ud. Ampliación Licencia hasta 50 dispositivos. (DL170, DL171, DL180, DL181 Y SERIE 200). Certifica la unión realmente ejecutada.
</t>
  </si>
  <si>
    <t>FUENTE DE ALIMENTACIÓN</t>
  </si>
  <si>
    <t xml:space="preserve">Ud. Fuente de alimentación HDR-30-24 slim DIN rail. Certifica la unión realmente ejecutada. 
</t>
  </si>
  <si>
    <t>ANTENA MAGNÉTICA GPRS/3G</t>
  </si>
  <si>
    <t xml:space="preserve">Ud. Antena magnética GPRS/3G, Conector SMA. Certifica la unión realmente ejecutada.
</t>
  </si>
  <si>
    <t>ANTENA MAGNÉTICA 433 SMA</t>
  </si>
  <si>
    <t xml:space="preserve">Ud. Antena soporte pared 433 SMA 5dBi, con 2 m. de cable. Certifica la unión realmente ejecutada.
</t>
  </si>
  <si>
    <t>TARJETA INDUSTRIAL SD 8 GB</t>
  </si>
  <si>
    <t xml:space="preserve">Ud. Tarjeta industrial SD 8GB con ECC/WL. Certifica la unión realmente ejecutada.
</t>
  </si>
  <si>
    <t>SENNET IOT CO2 TH</t>
  </si>
  <si>
    <t xml:space="preserve">Ud. Sensor de temperatura/humedad y CO2. SenNet IoT CO2 TH Antena 433 Long Net Integrada, 220V. 
Certifica la unión realmente ejecutada. 
</t>
  </si>
  <si>
    <t>REPETIDOR SEÑAL 433 LONG NET</t>
  </si>
  <si>
    <t xml:space="preserve">Ud. Repetidor 433 MHz. SenNet Dual Long Net 433 Repeater. Certifica la unión realmente ejecutada.
</t>
  </si>
  <si>
    <t>GATEWAY RF LONGNET</t>
  </si>
  <si>
    <t xml:space="preserve">Ud. Pasarela para contadores SenNet Gateway RF Long Net 433. Certifica la unión realmente ejecutada.
</t>
  </si>
  <si>
    <t>PASARELA PARA INTEGRACIONES</t>
  </si>
  <si>
    <t xml:space="preserve">Ud. Pasarela para integraciones Niagara con 5000 puntos de integración, incluyendo fuente de alimentación. 
Certifica la unión realmente ejecutada.
</t>
  </si>
  <si>
    <t>SONDA ÓPTICA PARA CONTADORES</t>
  </si>
  <si>
    <t xml:space="preserve">Ud. Sonda óptica para contadores- RS232. Certifica la unión realmente ejecutada. 
</t>
  </si>
  <si>
    <t>PORTES</t>
  </si>
  <si>
    <t xml:space="preserve">Ud. Portes de material.
</t>
  </si>
  <si>
    <t>CUADRO ELÉCTRICO PVC</t>
  </si>
  <si>
    <t xml:space="preserve">Ud. Suministro y montaje de cuadro pvc de 12 módulos con puerta. Certifica la unión realmente ejecutada.
</t>
  </si>
  <si>
    <t>PROTECCIÓN MAGNETOTÉRMICA 2x10A</t>
  </si>
  <si>
    <t xml:space="preserve">Ud. Protección magnetotérmica marca Schneider o similar. Certifica la unión realmente ejecutada.
</t>
  </si>
  <si>
    <t>EXTENSIÓN SOPORTE Y PLATAFORMA DE GESTIÓN</t>
  </si>
  <si>
    <t xml:space="preserve">Ud. Cobertura comprehensiva Normal: DL270, IoT Autoconsumo, DL280. Duración 3 Años. 
Incluye:
- Licencia de uso plataforma de gestión remota de dispositivos Device Manager.
- Diagnóstico remoto del equipo a través de Device Manager.
- Reparación o sustitución de las piezas dañadas en laboratorio
SenNet, portes de devolución del equipo incluidos con un tiempo de
respuesta de 5 días laborables desde recepción de equipo.
</t>
  </si>
  <si>
    <t>TUBO COARRUGADO CERO HALOGENOS</t>
  </si>
  <si>
    <t xml:space="preserve">Ud. Canalización bajo tubo de plástico, CERO HALOGENOS d=20 y/o d=50 con p.p. de racores, cajas de paso, tornillería y materiales de accesorios, 
incluida mano de obra. Medida la longitud realmente ejecutada.
</t>
  </si>
  <si>
    <t>CANALETA PVC 200x60 mm</t>
  </si>
  <si>
    <t xml:space="preserve">Ud. Suministro y montaje de canaleta PVC tipo UNEX o similar con tapa frontal acabado en color RAL a elegir por la D.F. 
de medidas de 200x60 mm. 
Colocada sobre pared o mampara para acometida o salidas de cables de cuadro electrico, 
canalizacion perimetral de sala para insertar mecanismos y lineas electricas. Incluso curvas, 
mecanizaciones necesarias, encuentros y cruces con otras canaletas, fijaciones, soportes, 
piezas especiales, pequeño material, accesorios de montaje y tapa. 
Construido según detalles y normas fabricante. Medida la longitud realmente ejecutada.
</t>
  </si>
  <si>
    <t>CABLE UTP ETHERNET</t>
  </si>
  <si>
    <t xml:space="preserve">Ml. Ml. Suministro e instalación de cableado estructurado, cable 4 pares 3091 UTP GigaSPEED X10D, categoría 6A. 
Incluido conectores, Etiquetado en los extremos. 
Certificado con equipo de test.  Medida la longitud realmente ejecutada.
</t>
  </si>
  <si>
    <t>LÍNEA ALIMENTACIÓN 3X1,5A</t>
  </si>
  <si>
    <t xml:space="preserve">Ml. Suministro e instalación conductor de cobre AFUMEX PRYSMIAN o GENERAL
CABLE EXZHELLENT XXI libre de halogenos clase 5 flexible en manguera
0,6/1 KV de polietileno reticulado (XLPE) de 3G1,5 mm2. (Ph+N+PE) RZ1-K (AS)
, incluido tendido conexionado y materiales de accesorios con p.p. de cajas de paso
y clemas tipo WAGO.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
</t>
  </si>
  <si>
    <t>ELECTRICIDAD CONTROL</t>
  </si>
  <si>
    <t xml:space="preserve">Ud. Instalación eléctrica, montaje y cableado, tanto eléctrico como de datos y señal,correspondiente a los cuadros, protecciones, sondas, 
gateway y repetidores. Incluido colocación de canaletas, tubo corrugado, cajas intermedias, material para soportación y p.p. de pequeño material. 
</t>
  </si>
  <si>
    <t>PROGRAMACIÓN Y PUESTA EN MARCHA CONTROL</t>
  </si>
  <si>
    <t xml:space="preserve">Ud. Desarrollo de la ingeniería, test de puntos con puesta en marcha, configuración y programación de los 
Datalogger, gateway, repetidores, sondas y contadores. 
Conectividad con pasarela de intergraciones Niagara y representación en el BMS IQVision de RTVE, generación de históricos y alarmas.
Se incluirá:
- Pruebas finales de funcionamiento.
- Maquetación de pantallas en el puesto de control BMS IQVision.
- Generación de históricos, informes y alarmas.
- Documentación final incluyendo configuración, copias de seguridad de todos los elementos, contraseñas, 
planos as built con elementos y arquitectura del sistema.
</t>
  </si>
  <si>
    <t>01</t>
  </si>
  <si>
    <t>SONDAS CO2</t>
  </si>
  <si>
    <t>IMPORTE OFERTA</t>
  </si>
  <si>
    <t>1_1</t>
  </si>
  <si>
    <t>1_2</t>
  </si>
  <si>
    <t>1_3</t>
  </si>
  <si>
    <t>1_4</t>
  </si>
  <si>
    <t>1_5</t>
  </si>
  <si>
    <t>1_6</t>
  </si>
  <si>
    <t>1_7</t>
  </si>
  <si>
    <t>1_8</t>
  </si>
  <si>
    <t>1_9</t>
  </si>
  <si>
    <t>1_10</t>
  </si>
  <si>
    <t>1_11</t>
  </si>
  <si>
    <t>1_12</t>
  </si>
  <si>
    <t>1_13</t>
  </si>
  <si>
    <t>1_14</t>
  </si>
  <si>
    <t>1_15</t>
  </si>
  <si>
    <t>1_16</t>
  </si>
  <si>
    <t>1_17</t>
  </si>
  <si>
    <t>1_18</t>
  </si>
  <si>
    <t>1_19</t>
  </si>
  <si>
    <t>1_20</t>
  </si>
  <si>
    <t>1_21</t>
  </si>
  <si>
    <t>1_22</t>
  </si>
  <si>
    <t>Cantidad</t>
  </si>
  <si>
    <t>Precio unitario</t>
  </si>
  <si>
    <t>Importe</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</si>
  <si>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</si>
  <si>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DE DESGLOSE DE MEDICIONES DE OFERTA SE PRESENTARA EN FORMATO PDF
</t>
  </si>
  <si>
    <t>S-03784-2022 - Sondas co2 en edificios varios complejo PRADO DEL REY</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</si>
  <si>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</si>
  <si>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</si>
  <si>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</si>
  <si>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</si>
  <si>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</si>
  <si>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</si>
  <si>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</si>
  <si>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</si>
  <si>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</si>
  <si>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</si>
  <si>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</si>
  <si>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</si>
  <si>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</si>
  <si>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</si>
  <si>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</si>
  <si>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</si>
  <si>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</si>
  <si>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</si>
  <si>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S/03784/2022</t>
  </si>
  <si>
    <t>“Sondas co2 en edificios varios complejo PRADO DEL REY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</si>
</sst>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sz val="12"/>
      <color rgb="FFFF0000"/>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2">
    <border>
      <left/>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55">
    <xf numFmtId="0" fontId="0" fillId="0" borderId="0" xfId="0"/>
    <xf numFmtId="49" fontId="3" fillId="2" borderId="3"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 fontId="6" fillId="4" borderId="1" xfId="0" applyNumberFormat="1" applyFont="1" applyFill="1" applyBorder="1" applyAlignment="1" applyProtection="1">
      <alignment vertical="top"/>
      <protection locked="0"/>
    </xf>
    <xf numFmtId="4" fontId="6" fillId="4" borderId="1" xfId="0" applyNumberFormat="1" applyFont="1" applyFill="1" applyBorder="1" applyAlignment="1" applyProtection="1">
      <alignment vertical="top"/>
    </xf>
    <xf numFmtId="4" fontId="5" fillId="4" borderId="2" xfId="0" applyNumberFormat="1" applyFont="1" applyFill="1" applyBorder="1" applyAlignment="1" applyProtection="1">
      <alignment vertical="top"/>
    </xf>
    <xf numFmtId="0" fontId="0" fillId="0" borderId="0" xfId="0" applyBorder="1" applyAlignment="1" applyProtection="1">
      <alignment vertical="top" wrapText="1"/>
    </xf>
    <xf numFmtId="0" fontId="10" fillId="0" borderId="0" xfId="0" applyFont="1" applyBorder="1" applyAlignment="1" applyProtection="1">
      <alignment vertical="top" wrapText="1"/>
    </xf>
    <xf numFmtId="49" fontId="5" fillId="0" borderId="0" xfId="0" applyNumberFormat="1" applyFont="1" applyFill="1" applyAlignment="1" applyProtection="1">
      <alignment vertical="top" wrapText="1"/>
    </xf>
    <xf numFmtId="0" fontId="0" fillId="0" borderId="0" xfId="0" applyAlignment="1" applyProtection="1">
      <alignment vertical="top"/>
    </xf>
    <xf numFmtId="0" fontId="0" fillId="0" borderId="0" xfId="0" applyProtection="1"/>
    <xf numFmtId="0" fontId="13" fillId="0" borderId="0" xfId="0" applyFont="1" applyProtection="1"/>
    <xf numFmtId="0" fontId="1"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 fillId="0" borderId="0" xfId="0" applyFont="1" applyAlignment="1" applyProtection="1"/>
    <xf numFmtId="0" fontId="8" fillId="0" borderId="0" xfId="0" applyFont="1" applyAlignment="1" applyProtection="1">
      <alignment vertical="top"/>
    </xf>
    <xf numFmtId="0" fontId="17" fillId="0" borderId="0" xfId="0" applyFont="1" applyProtection="1"/>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49" fontId="1" fillId="0" borderId="0" xfId="0" applyNumberFormat="1" applyFont="1" applyProtection="1"/>
    <xf numFmtId="49" fontId="2" fillId="0" borderId="1" xfId="0" applyNumberFormat="1" applyFont="1" applyBorder="1" applyAlignment="1" applyProtection="1">
      <alignment vertical="top"/>
    </xf>
    <xf numFmtId="49" fontId="2" fillId="0" borderId="1" xfId="0" applyNumberFormat="1" applyFont="1" applyBorder="1" applyAlignment="1" applyProtection="1">
      <alignment vertical="top" wrapText="1"/>
    </xf>
    <xf numFmtId="49" fontId="2" fillId="0" borderId="1" xfId="0" applyNumberFormat="1" applyFont="1" applyBorder="1" applyAlignment="1" applyProtection="1">
      <alignment horizontal="center" vertical="top"/>
    </xf>
    <xf numFmtId="49" fontId="4" fillId="0" borderId="1" xfId="0" applyNumberFormat="1" applyFont="1" applyBorder="1" applyAlignment="1" applyProtection="1">
      <alignment vertical="top" wrapText="1"/>
    </xf>
    <xf numFmtId="4" fontId="4" fillId="0" borderId="1" xfId="0" applyNumberFormat="1" applyFont="1" applyBorder="1" applyAlignment="1" applyProtection="1">
      <alignment vertical="top"/>
    </xf>
    <xf numFmtId="0" fontId="4" fillId="0" borderId="4" xfId="0" applyFont="1" applyBorder="1" applyAlignment="1" applyProtection="1">
      <alignment vertical="top"/>
    </xf>
    <xf numFmtId="0" fontId="4" fillId="0" borderId="4" xfId="0" applyFont="1" applyBorder="1" applyAlignment="1" applyProtection="1">
      <alignment vertical="top" wrapText="1"/>
    </xf>
    <xf numFmtId="0" fontId="4" fillId="0" borderId="3" xfId="0" applyFont="1" applyBorder="1" applyAlignment="1" applyProtection="1">
      <alignment vertical="top"/>
    </xf>
    <xf numFmtId="0" fontId="4" fillId="0" borderId="3" xfId="0" applyFont="1" applyBorder="1" applyAlignment="1" applyProtection="1">
      <alignment vertical="top" wrapText="1"/>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protection locked="0"/>
    </xf>
    <xf numFmtId="0" fontId="0" fillId="4" borderId="0" xfId="0" applyFill="1" applyAlignment="1" applyProtection="1">
      <alignment horizontal="center" vertical="top" shrinkToFit="1"/>
      <protection locked="0"/>
    </xf>
    <xf numFmtId="0" fontId="12" fillId="0" borderId="0" xfId="0" applyFont="1" applyAlignment="1" applyProtection="1">
      <alignment horizontal="center" vertical="top" wrapText="1"/>
    </xf>
    <xf numFmtId="0" fontId="15"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49" fontId="5" fillId="0" borderId="0" xfId="0" applyNumberFormat="1" applyFont="1" applyFill="1" applyAlignment="1" applyProtection="1">
      <alignment horizontal="left" vertical="top" wrapText="1"/>
    </xf>
    <xf numFmtId="49" fontId="3" fillId="0" borderId="5" xfId="0" applyNumberFormat="1" applyFont="1" applyBorder="1" applyAlignment="1" applyProtection="1">
      <alignment horizontal="right" vertical="top" wrapText="1"/>
    </xf>
    <xf numFmtId="49" fontId="3" fillId="0" borderId="6" xfId="0" applyNumberFormat="1" applyFont="1" applyBorder="1" applyAlignment="1" applyProtection="1">
      <alignment horizontal="right" vertical="top" wrapText="1"/>
    </xf>
    <xf numFmtId="49" fontId="3" fillId="0" borderId="7" xfId="0" applyNumberFormat="1" applyFont="1" applyBorder="1" applyAlignment="1" applyProtection="1">
      <alignment horizontal="right" vertical="top" wrapTex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0" fillId="0" borderId="10" xfId="0" applyBorder="1" applyAlignment="1" applyProtection="1">
      <alignment horizontal="left" vertical="top" wrapText="1"/>
    </xf>
    <xf numFmtId="0" fontId="11" fillId="0" borderId="11" xfId="0" applyFont="1" applyBorder="1" applyAlignment="1" applyProtection="1">
      <alignment horizontal="center" vertical="top" wrapText="1"/>
    </xf>
    <xf numFmtId="49" fontId="1" fillId="0" borderId="0" xfId="0" applyNumberFormat="1" applyFont="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A7AC1019-937A-48A8-A913-4AC67CDDCD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0495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906DF-34A0-4760-BE7A-664995D98142}">
  <dimension ref="A2:I39"/>
  <sheetViews>
    <sheetView tabSelected="1" zoomScale="115" zoomScaleNormal="115" workbookViewId="0">
      <selection activeCell="B27" sqref="B27:C27"/>
    </sheetView>
  </sheetViews>
  <sheetFormatPr baseColWidth="10" defaultRowHeight="15" x14ac:dyDescent="0.25"/>
  <cols>
    <col min="1" max="1" width="8.28515625" style="10" customWidth="1"/>
    <col min="2" max="2" width="13.5703125" style="10" customWidth="1"/>
    <col min="3" max="3" width="17.85546875" style="10" customWidth="1"/>
    <col min="4" max="9" width="11.42578125" style="10"/>
    <col min="10" max="10" width="1.7109375" style="10" customWidth="1"/>
    <col min="11" max="16384" width="11.42578125" style="10"/>
  </cols>
  <sheetData>
    <row r="2" spans="1:9" s="9" customFormat="1" ht="74.25" customHeight="1" x14ac:dyDescent="0.25">
      <c r="A2" s="40" t="s">
        <v>78</v>
      </c>
      <c r="B2" s="40"/>
      <c r="C2" s="40"/>
      <c r="D2" s="40"/>
      <c r="E2" s="40"/>
      <c r="F2" s="40"/>
      <c r="G2" s="40"/>
      <c r="H2" s="40"/>
      <c r="I2" s="40"/>
    </row>
    <row r="5" spans="1:9" x14ac:dyDescent="0.25">
      <c r="D5" s="11"/>
      <c r="E5" s="11"/>
      <c r="F5" s="12"/>
      <c r="G5" s="12"/>
      <c r="H5" s="12"/>
      <c r="I5" s="13" t="s">
        <v>96</v>
      </c>
    </row>
    <row r="6" spans="1:9" x14ac:dyDescent="0.25">
      <c r="D6" s="11"/>
      <c r="E6" s="11"/>
      <c r="F6" s="12"/>
      <c r="G6" s="12"/>
      <c r="H6" s="12"/>
      <c r="I6" s="14" t="s">
        <v>95</v>
      </c>
    </row>
    <row r="7" spans="1:9" x14ac:dyDescent="0.25">
      <c r="D7" s="11"/>
      <c r="E7" s="11"/>
      <c r="F7" s="12"/>
      <c r="G7" s="12"/>
      <c r="H7" s="12"/>
    </row>
    <row r="8" spans="1:9" ht="24.95" customHeight="1" x14ac:dyDescent="0.25"/>
    <row r="9" spans="1:9" ht="18.75" x14ac:dyDescent="0.3">
      <c r="A9" s="41" t="s">
        <v>79</v>
      </c>
      <c r="B9" s="41"/>
      <c r="C9" s="41"/>
      <c r="D9" s="41"/>
      <c r="E9" s="41"/>
      <c r="F9" s="41"/>
      <c r="G9" s="41"/>
      <c r="H9" s="41"/>
      <c r="I9" s="41"/>
    </row>
    <row r="10" spans="1:9" ht="15" customHeight="1" x14ac:dyDescent="0.25"/>
    <row r="11" spans="1:9" ht="15" customHeight="1" x14ac:dyDescent="0.25"/>
    <row r="12" spans="1:9" x14ac:dyDescent="0.25">
      <c r="A12" s="9" t="s">
        <v>80</v>
      </c>
      <c r="B12" s="42"/>
      <c r="C12" s="42"/>
      <c r="D12" s="42"/>
      <c r="E12" s="42"/>
      <c r="F12" s="9" t="s">
        <v>81</v>
      </c>
      <c r="G12" s="9"/>
      <c r="I12" s="25"/>
    </row>
    <row r="13" spans="1:9" x14ac:dyDescent="0.25">
      <c r="A13" s="43" t="s">
        <v>82</v>
      </c>
      <c r="B13" s="43"/>
      <c r="C13" s="43"/>
      <c r="D13" s="43"/>
      <c r="E13" s="43"/>
      <c r="F13" s="43"/>
      <c r="G13" s="43"/>
      <c r="H13" s="43"/>
      <c r="I13" s="15"/>
    </row>
    <row r="14" spans="1:9" x14ac:dyDescent="0.25">
      <c r="A14" s="26"/>
      <c r="B14" s="26"/>
      <c r="C14" s="26"/>
      <c r="D14" s="26"/>
      <c r="E14" s="26"/>
      <c r="F14" s="26"/>
      <c r="G14" s="26"/>
      <c r="H14" s="26"/>
      <c r="I14" s="15"/>
    </row>
    <row r="15" spans="1:9" x14ac:dyDescent="0.25">
      <c r="A15" s="9" t="s">
        <v>83</v>
      </c>
      <c r="B15" s="9"/>
      <c r="C15" s="16"/>
      <c r="D15" s="9"/>
      <c r="E15" s="42"/>
      <c r="F15" s="42"/>
      <c r="G15" s="42"/>
      <c r="H15" s="42"/>
      <c r="I15" s="42"/>
    </row>
    <row r="16" spans="1:9" x14ac:dyDescent="0.25">
      <c r="B16" s="17"/>
      <c r="C16" s="17"/>
      <c r="D16" s="17"/>
      <c r="F16" s="17"/>
      <c r="G16" s="17" t="s">
        <v>84</v>
      </c>
      <c r="H16" s="9"/>
    </row>
    <row r="17" spans="1:9" x14ac:dyDescent="0.25">
      <c r="B17" s="17"/>
      <c r="C17" s="17"/>
      <c r="D17" s="17"/>
      <c r="E17" s="17"/>
      <c r="F17" s="17"/>
      <c r="G17" s="17"/>
      <c r="H17" s="17"/>
      <c r="I17" s="9"/>
    </row>
    <row r="18" spans="1:9" x14ac:dyDescent="0.25">
      <c r="A18" s="9" t="s">
        <v>85</v>
      </c>
      <c r="B18" s="25"/>
      <c r="C18" s="44" t="s">
        <v>86</v>
      </c>
      <c r="D18" s="44"/>
      <c r="E18" s="45"/>
      <c r="F18" s="45"/>
      <c r="G18" s="45"/>
      <c r="H18" s="45"/>
      <c r="I18" s="45"/>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x14ac:dyDescent="0.25">
      <c r="A21" s="9" t="s">
        <v>87</v>
      </c>
      <c r="B21" s="9"/>
      <c r="C21" s="9"/>
      <c r="D21" s="9"/>
      <c r="E21" s="9"/>
      <c r="F21" s="9"/>
      <c r="G21" s="9"/>
      <c r="H21" s="9"/>
      <c r="I21" s="9"/>
    </row>
    <row r="22" spans="1:9" ht="15" customHeight="1" x14ac:dyDescent="0.25">
      <c r="A22" s="9"/>
      <c r="B22" s="9"/>
      <c r="C22" s="9"/>
      <c r="D22" s="9"/>
      <c r="E22" s="9"/>
      <c r="F22" s="9"/>
      <c r="G22" s="9"/>
      <c r="H22" s="9"/>
      <c r="I22" s="9"/>
    </row>
    <row r="23" spans="1:9" ht="56.25" customHeight="1" x14ac:dyDescent="0.25">
      <c r="A23" s="37" t="s">
        <v>88</v>
      </c>
      <c r="B23" s="37"/>
      <c r="C23" s="37"/>
      <c r="D23" s="37"/>
      <c r="E23" s="37"/>
      <c r="F23" s="37"/>
      <c r="G23" s="37"/>
      <c r="H23" s="37"/>
      <c r="I23" s="9"/>
    </row>
    <row r="24" spans="1:9" ht="15" customHeight="1" x14ac:dyDescent="0.25">
      <c r="A24" s="9"/>
      <c r="B24" s="9"/>
      <c r="C24" s="9"/>
      <c r="D24" s="9"/>
      <c r="E24" s="9"/>
      <c r="F24" s="9"/>
      <c r="G24" s="9"/>
      <c r="H24" s="9"/>
      <c r="I24" s="9"/>
    </row>
    <row r="25" spans="1:9" ht="15" customHeight="1" x14ac:dyDescent="0.25">
      <c r="A25" s="9" t="s">
        <v>89</v>
      </c>
      <c r="B25" s="9"/>
      <c r="C25" s="9"/>
      <c r="D25" s="9"/>
      <c r="E25" s="9"/>
      <c r="F25" s="9"/>
      <c r="G25" s="9"/>
      <c r="H25" s="9"/>
    </row>
    <row r="26" spans="1:9" ht="15" customHeight="1" x14ac:dyDescent="0.25">
      <c r="A26" s="9"/>
      <c r="B26" s="9"/>
      <c r="C26" s="9"/>
      <c r="D26" s="9"/>
      <c r="E26" s="9"/>
      <c r="F26" s="9"/>
      <c r="G26" s="9"/>
      <c r="H26" s="9"/>
    </row>
    <row r="27" spans="1:9" ht="15" customHeight="1" x14ac:dyDescent="0.25">
      <c r="A27" s="9" t="s">
        <v>90</v>
      </c>
      <c r="B27" s="38">
        <f>'Anexo I Tabla Desglose Precio'!E51</f>
        <v>0</v>
      </c>
      <c r="C27" s="39"/>
      <c r="D27" s="9" t="s">
        <v>91</v>
      </c>
      <c r="E27" s="9"/>
      <c r="F27" s="9"/>
      <c r="G27" s="9"/>
      <c r="H27" s="9"/>
    </row>
    <row r="28" spans="1:9" ht="15" customHeight="1" x14ac:dyDescent="0.25">
      <c r="A28" s="9"/>
      <c r="B28" s="9"/>
      <c r="C28" s="9"/>
      <c r="D28" s="9"/>
      <c r="E28" s="9"/>
      <c r="F28" s="9"/>
      <c r="G28" s="9"/>
      <c r="H28" s="9"/>
    </row>
    <row r="29" spans="1:9" ht="15" customHeight="1" x14ac:dyDescent="0.25">
      <c r="A29" s="22"/>
      <c r="B29" s="9"/>
      <c r="C29" s="9"/>
      <c r="D29" s="9"/>
      <c r="E29" s="9"/>
      <c r="F29" s="9"/>
      <c r="G29" s="9"/>
      <c r="H29" s="9"/>
    </row>
    <row r="30" spans="1:9" ht="15" customHeight="1" x14ac:dyDescent="0.25">
      <c r="A30" s="9"/>
      <c r="B30" s="9"/>
      <c r="C30" s="9"/>
      <c r="D30" s="9"/>
      <c r="E30" s="9"/>
      <c r="F30" s="9"/>
      <c r="G30" s="9"/>
      <c r="H30" s="9"/>
      <c r="I30" s="9"/>
    </row>
    <row r="31" spans="1:9" ht="30" customHeight="1" x14ac:dyDescent="0.25">
      <c r="A31" s="37" t="s">
        <v>92</v>
      </c>
      <c r="B31" s="37"/>
      <c r="C31" s="37"/>
      <c r="D31" s="37"/>
      <c r="E31" s="37"/>
      <c r="F31" s="37"/>
      <c r="G31" s="37"/>
      <c r="H31" s="37"/>
      <c r="I31" s="9"/>
    </row>
    <row r="32" spans="1:9" ht="27" customHeight="1" x14ac:dyDescent="0.25">
      <c r="A32" s="9"/>
      <c r="B32" s="9"/>
      <c r="C32" s="9"/>
      <c r="D32" s="9"/>
      <c r="E32" s="9"/>
      <c r="F32" s="9"/>
      <c r="G32" s="9"/>
      <c r="H32" s="9"/>
      <c r="I32" s="9"/>
    </row>
    <row r="33" spans="1:9" x14ac:dyDescent="0.25">
      <c r="A33" s="23" t="s">
        <v>93</v>
      </c>
      <c r="B33" s="9"/>
      <c r="C33" s="9"/>
      <c r="D33" s="9"/>
      <c r="E33" s="9"/>
      <c r="F33" s="9"/>
      <c r="G33" s="9"/>
      <c r="H33" s="9"/>
      <c r="I33" s="9"/>
    </row>
    <row r="34" spans="1:9" ht="8.1" customHeight="1" x14ac:dyDescent="0.25">
      <c r="A34" s="9"/>
      <c r="B34" s="9"/>
      <c r="C34" s="9"/>
      <c r="D34" s="9"/>
      <c r="E34" s="9"/>
      <c r="F34" s="9"/>
      <c r="G34" s="9"/>
      <c r="H34" s="9"/>
      <c r="I34" s="9"/>
    </row>
    <row r="39" spans="1:9" x14ac:dyDescent="0.25">
      <c r="B39" s="24" t="s">
        <v>94</v>
      </c>
    </row>
  </sheetData>
  <sheetProtection algorithmName="SHA-512" hashValue="aBb3ET3soAt0bY82EFS/wF+xhFNlZwmIqp3uRWfDByI23o/xCeLjlbUwb2Rn1HKIynwftNIERCGR8gxAogd3NA==" saltValue="l+6m4A7V2jJb6W5CtsfIeg=="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F1200-5D97-4D5E-85F3-BE634A0F38A1}">
  <dimension ref="A1:F53"/>
  <sheetViews>
    <sheetView showGridLines="0" workbookViewId="0">
      <selection activeCell="D15" sqref="D15"/>
    </sheetView>
  </sheetViews>
  <sheetFormatPr baseColWidth="10" defaultColWidth="9.140625" defaultRowHeight="15" x14ac:dyDescent="0.25"/>
  <cols>
    <col min="1" max="1" width="9.140625" style="10"/>
    <col min="2" max="2" width="42.5703125" style="10" customWidth="1"/>
    <col min="3" max="5" width="12.7109375" style="10" customWidth="1"/>
    <col min="6" max="16384" width="9.140625" style="10"/>
  </cols>
  <sheetData>
    <row r="1" spans="1:6" ht="101.25" customHeight="1" thickBot="1" x14ac:dyDescent="0.3">
      <c r="A1" s="50" t="s">
        <v>74</v>
      </c>
      <c r="B1" s="51"/>
      <c r="C1" s="51"/>
      <c r="D1" s="51"/>
      <c r="E1" s="52"/>
      <c r="F1" s="6"/>
    </row>
    <row r="2" spans="1:6" ht="24" customHeight="1" x14ac:dyDescent="0.25">
      <c r="A2" s="53" t="s">
        <v>75</v>
      </c>
      <c r="B2" s="53"/>
      <c r="C2" s="53"/>
      <c r="D2" s="53"/>
      <c r="E2" s="53"/>
      <c r="F2" s="7"/>
    </row>
    <row r="3" spans="1:6" x14ac:dyDescent="0.25">
      <c r="A3" s="27"/>
      <c r="B3" s="12"/>
      <c r="C3" s="12"/>
      <c r="D3" s="12"/>
      <c r="E3" s="12"/>
    </row>
    <row r="4" spans="1:6" x14ac:dyDescent="0.25">
      <c r="A4" s="54" t="s">
        <v>76</v>
      </c>
      <c r="B4" s="54"/>
      <c r="C4" s="54"/>
      <c r="D4" s="54"/>
      <c r="E4" s="54"/>
    </row>
    <row r="5" spans="1:6" x14ac:dyDescent="0.25">
      <c r="A5" s="28" t="s">
        <v>0</v>
      </c>
      <c r="B5" s="29" t="s">
        <v>1</v>
      </c>
      <c r="C5" s="30" t="s">
        <v>71</v>
      </c>
      <c r="D5" s="30" t="s">
        <v>72</v>
      </c>
      <c r="E5" s="30" t="s">
        <v>73</v>
      </c>
    </row>
    <row r="6" spans="1:6" x14ac:dyDescent="0.25">
      <c r="A6" s="1" t="s">
        <v>46</v>
      </c>
      <c r="B6" s="1" t="s">
        <v>47</v>
      </c>
      <c r="C6" s="1"/>
      <c r="D6" s="1"/>
      <c r="E6" s="1"/>
    </row>
    <row r="7" spans="1:6" x14ac:dyDescent="0.25">
      <c r="A7" s="2" t="s">
        <v>49</v>
      </c>
      <c r="B7" s="31" t="s">
        <v>2</v>
      </c>
      <c r="C7" s="32">
        <v>7</v>
      </c>
      <c r="D7" s="3"/>
      <c r="E7" s="4">
        <f>ROUND(C7*D7,2)</f>
        <v>0</v>
      </c>
    </row>
    <row r="8" spans="1:6" ht="25.5" customHeight="1" x14ac:dyDescent="0.25">
      <c r="A8" s="33"/>
      <c r="B8" s="34" t="s">
        <v>3</v>
      </c>
      <c r="C8" s="33"/>
      <c r="D8" s="33"/>
      <c r="E8" s="33"/>
    </row>
    <row r="9" spans="1:6" x14ac:dyDescent="0.25">
      <c r="A9" s="2" t="s">
        <v>50</v>
      </c>
      <c r="B9" s="31" t="s">
        <v>4</v>
      </c>
      <c r="C9" s="32">
        <v>7</v>
      </c>
      <c r="D9" s="3"/>
      <c r="E9" s="4">
        <f>ROUND(C9*D9,2)</f>
        <v>0</v>
      </c>
    </row>
    <row r="10" spans="1:6" ht="36.75" customHeight="1" x14ac:dyDescent="0.25">
      <c r="A10" s="35"/>
      <c r="B10" s="36" t="s">
        <v>5</v>
      </c>
      <c r="C10" s="35"/>
      <c r="D10" s="35"/>
      <c r="E10" s="35"/>
    </row>
    <row r="11" spans="1:6" x14ac:dyDescent="0.25">
      <c r="A11" s="2" t="s">
        <v>51</v>
      </c>
      <c r="B11" s="31" t="s">
        <v>6</v>
      </c>
      <c r="C11" s="32">
        <v>2</v>
      </c>
      <c r="D11" s="3"/>
      <c r="E11" s="4">
        <f>ROUND(C11*D11,2)</f>
        <v>0</v>
      </c>
    </row>
    <row r="12" spans="1:6" ht="36.75" customHeight="1" x14ac:dyDescent="0.25">
      <c r="A12" s="35"/>
      <c r="B12" s="36" t="s">
        <v>7</v>
      </c>
      <c r="C12" s="35"/>
      <c r="D12" s="35"/>
      <c r="E12" s="35"/>
    </row>
    <row r="13" spans="1:6" x14ac:dyDescent="0.25">
      <c r="A13" s="2" t="s">
        <v>52</v>
      </c>
      <c r="B13" s="31" t="s">
        <v>8</v>
      </c>
      <c r="C13" s="32">
        <v>10</v>
      </c>
      <c r="D13" s="3"/>
      <c r="E13" s="4">
        <f>ROUND(C13*D13,2)</f>
        <v>0</v>
      </c>
    </row>
    <row r="14" spans="1:6" ht="25.5" customHeight="1" x14ac:dyDescent="0.25">
      <c r="A14" s="35"/>
      <c r="B14" s="36" t="s">
        <v>9</v>
      </c>
      <c r="C14" s="35"/>
      <c r="D14" s="35"/>
      <c r="E14" s="35"/>
    </row>
    <row r="15" spans="1:6" x14ac:dyDescent="0.25">
      <c r="A15" s="2" t="s">
        <v>53</v>
      </c>
      <c r="B15" s="31" t="s">
        <v>10</v>
      </c>
      <c r="C15" s="32">
        <v>7</v>
      </c>
      <c r="D15" s="3"/>
      <c r="E15" s="4">
        <f>ROUND(C15*D15,2)</f>
        <v>0</v>
      </c>
    </row>
    <row r="16" spans="1:6" ht="26.25" customHeight="1" x14ac:dyDescent="0.25">
      <c r="A16" s="33"/>
      <c r="B16" s="36" t="s">
        <v>11</v>
      </c>
      <c r="C16" s="35"/>
      <c r="D16" s="35"/>
      <c r="E16" s="35"/>
    </row>
    <row r="17" spans="1:5" x14ac:dyDescent="0.25">
      <c r="A17" s="2" t="s">
        <v>54</v>
      </c>
      <c r="B17" s="31" t="s">
        <v>12</v>
      </c>
      <c r="C17" s="32">
        <v>7</v>
      </c>
      <c r="D17" s="3"/>
      <c r="E17" s="4">
        <f>ROUND(C17*D17,2)</f>
        <v>0</v>
      </c>
    </row>
    <row r="18" spans="1:5" ht="22.5" customHeight="1" x14ac:dyDescent="0.25">
      <c r="A18" s="35"/>
      <c r="B18" s="36" t="s">
        <v>13</v>
      </c>
      <c r="C18" s="35"/>
      <c r="D18" s="35"/>
      <c r="E18" s="35"/>
    </row>
    <row r="19" spans="1:5" x14ac:dyDescent="0.25">
      <c r="A19" s="2" t="s">
        <v>55</v>
      </c>
      <c r="B19" s="31" t="s">
        <v>14</v>
      </c>
      <c r="C19" s="32">
        <v>7</v>
      </c>
      <c r="D19" s="3"/>
      <c r="E19" s="4">
        <f>ROUND(C19*D19,2)</f>
        <v>0</v>
      </c>
    </row>
    <row r="20" spans="1:5" ht="27" customHeight="1" x14ac:dyDescent="0.25">
      <c r="A20" s="35"/>
      <c r="B20" s="36" t="s">
        <v>15</v>
      </c>
      <c r="C20" s="35"/>
      <c r="D20" s="35"/>
      <c r="E20" s="35"/>
    </row>
    <row r="21" spans="1:5" x14ac:dyDescent="0.25">
      <c r="A21" s="2" t="s">
        <v>56</v>
      </c>
      <c r="B21" s="31" t="s">
        <v>16</v>
      </c>
      <c r="C21" s="32">
        <v>56</v>
      </c>
      <c r="D21" s="3"/>
      <c r="E21" s="4">
        <f>ROUND(C21*D21,2)</f>
        <v>0</v>
      </c>
    </row>
    <row r="22" spans="1:5" ht="38.25" customHeight="1" x14ac:dyDescent="0.25">
      <c r="A22" s="35"/>
      <c r="B22" s="36" t="s">
        <v>17</v>
      </c>
      <c r="C22" s="35"/>
      <c r="D22" s="35"/>
      <c r="E22" s="35"/>
    </row>
    <row r="23" spans="1:5" x14ac:dyDescent="0.25">
      <c r="A23" s="2" t="s">
        <v>57</v>
      </c>
      <c r="B23" s="31" t="s">
        <v>18</v>
      </c>
      <c r="C23" s="32">
        <v>6</v>
      </c>
      <c r="D23" s="3"/>
      <c r="E23" s="4">
        <f>ROUND(C23*D23,2)</f>
        <v>0</v>
      </c>
    </row>
    <row r="24" spans="1:5" ht="27" customHeight="1" x14ac:dyDescent="0.25">
      <c r="A24" s="35"/>
      <c r="B24" s="36" t="s">
        <v>19</v>
      </c>
      <c r="C24" s="35"/>
      <c r="D24" s="35"/>
      <c r="E24" s="35"/>
    </row>
    <row r="25" spans="1:5" x14ac:dyDescent="0.25">
      <c r="A25" s="2" t="s">
        <v>58</v>
      </c>
      <c r="B25" s="31" t="s">
        <v>20</v>
      </c>
      <c r="C25" s="32">
        <v>6</v>
      </c>
      <c r="D25" s="3"/>
      <c r="E25" s="4">
        <f>ROUND(C25*D25,2)</f>
        <v>0</v>
      </c>
    </row>
    <row r="26" spans="1:5" ht="27" customHeight="1" x14ac:dyDescent="0.25">
      <c r="A26" s="35"/>
      <c r="B26" s="36" t="s">
        <v>21</v>
      </c>
      <c r="C26" s="35"/>
      <c r="D26" s="35"/>
      <c r="E26" s="35"/>
    </row>
    <row r="27" spans="1:5" x14ac:dyDescent="0.25">
      <c r="A27" s="2" t="s">
        <v>59</v>
      </c>
      <c r="B27" s="31" t="s">
        <v>22</v>
      </c>
      <c r="C27" s="32">
        <v>1</v>
      </c>
      <c r="D27" s="3"/>
      <c r="E27" s="4">
        <f>ROUND(C27*D27,2)</f>
        <v>0</v>
      </c>
    </row>
    <row r="28" spans="1:5" ht="39" customHeight="1" x14ac:dyDescent="0.25">
      <c r="A28" s="33"/>
      <c r="B28" s="34" t="s">
        <v>23</v>
      </c>
      <c r="C28" s="33"/>
      <c r="D28" s="33"/>
      <c r="E28" s="33"/>
    </row>
    <row r="29" spans="1:5" x14ac:dyDescent="0.25">
      <c r="A29" s="2" t="s">
        <v>60</v>
      </c>
      <c r="B29" s="31" t="s">
        <v>24</v>
      </c>
      <c r="C29" s="32">
        <v>4</v>
      </c>
      <c r="D29" s="3"/>
      <c r="E29" s="4">
        <f>ROUND(C29*D29,2)</f>
        <v>0</v>
      </c>
    </row>
    <row r="30" spans="1:5" ht="27" customHeight="1" x14ac:dyDescent="0.25">
      <c r="A30" s="35"/>
      <c r="B30" s="36" t="s">
        <v>25</v>
      </c>
      <c r="C30" s="35"/>
      <c r="D30" s="35"/>
      <c r="E30" s="35"/>
    </row>
    <row r="31" spans="1:5" x14ac:dyDescent="0.25">
      <c r="A31" s="2" t="s">
        <v>61</v>
      </c>
      <c r="B31" s="31" t="s">
        <v>26</v>
      </c>
      <c r="C31" s="32">
        <v>1</v>
      </c>
      <c r="D31" s="3"/>
      <c r="E31" s="4">
        <f>ROUND(C31*D31,2)</f>
        <v>0</v>
      </c>
    </row>
    <row r="32" spans="1:5" ht="17.25" customHeight="1" x14ac:dyDescent="0.25">
      <c r="A32" s="35"/>
      <c r="B32" s="36" t="s">
        <v>27</v>
      </c>
      <c r="C32" s="35"/>
      <c r="D32" s="35"/>
      <c r="E32" s="35"/>
    </row>
    <row r="33" spans="1:5" x14ac:dyDescent="0.25">
      <c r="A33" s="2" t="s">
        <v>62</v>
      </c>
      <c r="B33" s="31" t="s">
        <v>28</v>
      </c>
      <c r="C33" s="32">
        <v>15</v>
      </c>
      <c r="D33" s="3"/>
      <c r="E33" s="4">
        <f>ROUND(C33*D33,2)</f>
        <v>0</v>
      </c>
    </row>
    <row r="34" spans="1:5" ht="24" customHeight="1" x14ac:dyDescent="0.25">
      <c r="A34" s="35"/>
      <c r="B34" s="36" t="s">
        <v>29</v>
      </c>
      <c r="C34" s="35"/>
      <c r="D34" s="35"/>
      <c r="E34" s="35"/>
    </row>
    <row r="35" spans="1:5" x14ac:dyDescent="0.25">
      <c r="A35" s="2" t="s">
        <v>63</v>
      </c>
      <c r="B35" s="31" t="s">
        <v>30</v>
      </c>
      <c r="C35" s="32">
        <v>30</v>
      </c>
      <c r="D35" s="3"/>
      <c r="E35" s="4">
        <f>ROUND(C35*D35,2)</f>
        <v>0</v>
      </c>
    </row>
    <row r="36" spans="1:5" ht="28.5" customHeight="1" x14ac:dyDescent="0.25">
      <c r="A36" s="33"/>
      <c r="B36" s="34" t="s">
        <v>31</v>
      </c>
      <c r="C36" s="33"/>
      <c r="D36" s="33"/>
      <c r="E36" s="33"/>
    </row>
    <row r="37" spans="1:5" x14ac:dyDescent="0.25">
      <c r="A37" s="2" t="s">
        <v>64</v>
      </c>
      <c r="B37" s="31" t="s">
        <v>32</v>
      </c>
      <c r="C37" s="32">
        <v>7</v>
      </c>
      <c r="D37" s="3"/>
      <c r="E37" s="4">
        <f>ROUND(C37*D37,2)</f>
        <v>0</v>
      </c>
    </row>
    <row r="38" spans="1:5" ht="130.5" customHeight="1" x14ac:dyDescent="0.25">
      <c r="A38" s="35"/>
      <c r="B38" s="36" t="s">
        <v>33</v>
      </c>
      <c r="C38" s="35"/>
      <c r="D38" s="35"/>
      <c r="E38" s="35"/>
    </row>
    <row r="39" spans="1:5" x14ac:dyDescent="0.25">
      <c r="A39" s="2" t="s">
        <v>65</v>
      </c>
      <c r="B39" s="31" t="s">
        <v>34</v>
      </c>
      <c r="C39" s="32">
        <v>1000</v>
      </c>
      <c r="D39" s="3"/>
      <c r="E39" s="4">
        <f>ROUND(C39*D39,2)</f>
        <v>0</v>
      </c>
    </row>
    <row r="40" spans="1:5" ht="78.75" x14ac:dyDescent="0.25">
      <c r="A40" s="35"/>
      <c r="B40" s="36" t="s">
        <v>35</v>
      </c>
      <c r="C40" s="35"/>
      <c r="D40" s="35"/>
      <c r="E40" s="35"/>
    </row>
    <row r="41" spans="1:5" x14ac:dyDescent="0.25">
      <c r="A41" s="2" t="s">
        <v>66</v>
      </c>
      <c r="B41" s="31" t="s">
        <v>36</v>
      </c>
      <c r="C41" s="32">
        <v>300</v>
      </c>
      <c r="D41" s="3"/>
      <c r="E41" s="4">
        <f>ROUND(C41*D41,2)</f>
        <v>0</v>
      </c>
    </row>
    <row r="42" spans="1:5" ht="153" customHeight="1" x14ac:dyDescent="0.25">
      <c r="A42" s="33"/>
      <c r="B42" s="34" t="s">
        <v>37</v>
      </c>
      <c r="C42" s="33"/>
      <c r="D42" s="33"/>
      <c r="E42" s="33"/>
    </row>
    <row r="43" spans="1:5" x14ac:dyDescent="0.25">
      <c r="A43" s="2" t="s">
        <v>67</v>
      </c>
      <c r="B43" s="31" t="s">
        <v>38</v>
      </c>
      <c r="C43" s="32">
        <v>700</v>
      </c>
      <c r="D43" s="3"/>
      <c r="E43" s="4">
        <f>ROUND(C43*D43,2)</f>
        <v>0</v>
      </c>
    </row>
    <row r="44" spans="1:5" ht="57" customHeight="1" x14ac:dyDescent="0.25">
      <c r="A44" s="35"/>
      <c r="B44" s="36" t="s">
        <v>39</v>
      </c>
      <c r="C44" s="35"/>
      <c r="D44" s="35"/>
      <c r="E44" s="35"/>
    </row>
    <row r="45" spans="1:5" x14ac:dyDescent="0.25">
      <c r="A45" s="2" t="s">
        <v>68</v>
      </c>
      <c r="B45" s="31" t="s">
        <v>40</v>
      </c>
      <c r="C45" s="32">
        <v>1000</v>
      </c>
      <c r="D45" s="3"/>
      <c r="E45" s="4">
        <f>ROUND(C45*D45,2)</f>
        <v>0</v>
      </c>
    </row>
    <row r="46" spans="1:5" ht="213.75" x14ac:dyDescent="0.25">
      <c r="A46" s="33"/>
      <c r="B46" s="34" t="s">
        <v>41</v>
      </c>
      <c r="C46" s="33"/>
      <c r="D46" s="33"/>
      <c r="E46" s="33"/>
    </row>
    <row r="47" spans="1:5" x14ac:dyDescent="0.25">
      <c r="A47" s="2" t="s">
        <v>69</v>
      </c>
      <c r="B47" s="31" t="s">
        <v>42</v>
      </c>
      <c r="C47" s="32">
        <v>1</v>
      </c>
      <c r="D47" s="3"/>
      <c r="E47" s="4">
        <f>ROUND(C47*D47,2)</f>
        <v>0</v>
      </c>
    </row>
    <row r="48" spans="1:5" ht="71.25" customHeight="1" x14ac:dyDescent="0.25">
      <c r="A48" s="35"/>
      <c r="B48" s="36" t="s">
        <v>43</v>
      </c>
      <c r="C48" s="35"/>
      <c r="D48" s="35"/>
      <c r="E48" s="35"/>
    </row>
    <row r="49" spans="1:6" x14ac:dyDescent="0.25">
      <c r="A49" s="2" t="s">
        <v>70</v>
      </c>
      <c r="B49" s="31" t="s">
        <v>44</v>
      </c>
      <c r="C49" s="32">
        <v>1</v>
      </c>
      <c r="D49" s="3"/>
      <c r="E49" s="4">
        <f>ROUND(C49*D49,2)</f>
        <v>0</v>
      </c>
    </row>
    <row r="50" spans="1:6" ht="190.5" customHeight="1" x14ac:dyDescent="0.25">
      <c r="A50" s="35"/>
      <c r="B50" s="36" t="s">
        <v>45</v>
      </c>
      <c r="C50" s="35"/>
      <c r="D50" s="35"/>
      <c r="E50" s="35"/>
    </row>
    <row r="51" spans="1:6" ht="15" customHeight="1" x14ac:dyDescent="0.25">
      <c r="A51" s="47" t="s">
        <v>48</v>
      </c>
      <c r="B51" s="48"/>
      <c r="C51" s="48"/>
      <c r="D51" s="49"/>
      <c r="E51" s="5">
        <f>SUM(E7:E49)</f>
        <v>0</v>
      </c>
    </row>
    <row r="53" spans="1:6" ht="41.25" customHeight="1" x14ac:dyDescent="0.25">
      <c r="A53" s="46" t="s">
        <v>77</v>
      </c>
      <c r="B53" s="46"/>
      <c r="C53" s="46"/>
      <c r="D53" s="46"/>
      <c r="E53" s="46"/>
      <c r="F53" s="8"/>
    </row>
  </sheetData>
  <sheetProtection algorithmName="SHA-512" hashValue="LbNeynQtXrK/owz5UNPJ1I5bh0QWwQ+csMUYLnU42mk34r2NNpNoMYDAmx9zFz3EV1Mdi+BjMR1ERRGO1uSIYw==" saltValue="3f+RhBfsgaVnbo/Sd5Te9g==" spinCount="100000" sheet="1" objects="1" scenarios="1" selectLockedCells="1"/>
  <mergeCells count="5">
    <mergeCell ref="A53:E53"/>
    <mergeCell ref="A51:D51"/>
    <mergeCell ref="A1:E1"/>
    <mergeCell ref="A2:E2"/>
    <mergeCell ref="A4:E4"/>
  </mergeCells>
  <printOptions horizontalCentered="1"/>
  <pageMargins left="0.70866141732283472" right="0.70866141732283472" top="0.74803149606299213" bottom="0.74803149606299213" header="0.31496062992125984" footer="0.31496062992125984"/>
  <pageSetup paperSize="9" scale="90" orientation="portrait" r:id="rId1"/>
  <headerFooter>
    <oddFooter>&amp;R&amp;P / &amp;N</oddFooter>
  </headerFooter>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2022-06-08T15:19:22Z</dcterms:modified>
</cp:coreProperties>
</file>