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008-2022 - Instalación de antena en cubierta planta segunda  Edificio A de Torrespaña\DOCU\"/>
    </mc:Choice>
  </mc:AlternateContent>
  <xr:revisionPtr revIDLastSave="0" documentId="13_ncr:1_{D9ACA034-86C6-49D2-96B4-7DE5E9923863}" xr6:coauthVersionLast="36" xr6:coauthVersionMax="36" xr10:uidLastSave="{00000000-0000-0000-0000-000000000000}"/>
  <bookViews>
    <workbookView xWindow="0" yWindow="0" windowWidth="28800" windowHeight="11910" xr2:uid="{69C62C3F-A945-4AEE-831E-30DEF5760F63}"/>
  </bookViews>
  <sheets>
    <sheet name="Anexo I pag 1 oferta" sheetId="2" r:id="rId1"/>
    <sheet name="Anexo I Tabla Desglose Precio" sheetId="1" r:id="rId2"/>
  </sheets>
  <definedNames>
    <definedName name="_xlnm._FilterDatabase" localSheetId="1" hidden="1">'Anexo I Tabla Desglose Precio'!$A$7:$F$58</definedName>
    <definedName name="_xlnm.Print_Area" localSheetId="1">'Anexo I Tabla Desglose Precio'!$A$5:$F$60</definedName>
    <definedName name="_xlnm.Print_Titles" localSheetId="1">'Anexo I Tabla Desglose Precio'!$5:$7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1" l="1"/>
  <c r="F54" i="1" s="1"/>
  <c r="F50" i="1"/>
  <c r="F49" i="1"/>
  <c r="F48" i="1"/>
  <c r="F45" i="1"/>
  <c r="F46" i="1" s="1"/>
  <c r="F42" i="1"/>
  <c r="F41" i="1"/>
  <c r="F40" i="1"/>
  <c r="F39" i="1"/>
  <c r="F38" i="1"/>
  <c r="F37" i="1"/>
  <c r="F34" i="1"/>
  <c r="F35" i="1" s="1"/>
  <c r="F31" i="1"/>
  <c r="F30" i="1"/>
  <c r="F29" i="1"/>
  <c r="F26" i="1"/>
  <c r="F25" i="1"/>
  <c r="F24" i="1"/>
  <c r="F21" i="1"/>
  <c r="F20" i="1"/>
  <c r="F17" i="1"/>
  <c r="F16" i="1"/>
  <c r="F15" i="1"/>
  <c r="F14" i="1"/>
  <c r="F13" i="1"/>
  <c r="F12" i="1"/>
  <c r="F9" i="1"/>
  <c r="F10" i="1" s="1"/>
  <c r="F51" i="1" l="1"/>
  <c r="F32" i="1"/>
  <c r="F22" i="1"/>
  <c r="F43" i="1"/>
  <c r="F27" i="1"/>
  <c r="F18" i="1"/>
  <c r="F55" i="1" l="1"/>
  <c r="F58" i="1" s="1"/>
  <c r="B27" i="2" s="1"/>
</calcChain>
</file>

<file path=xl/sharedStrings.xml><?xml version="1.0" encoding="utf-8"?>
<sst xmlns="http://schemas.openxmlformats.org/spreadsheetml/2006/main" count="158" uniqueCount="124">
  <si>
    <t>Código</t>
  </si>
  <si>
    <t>Ud</t>
  </si>
  <si>
    <t>Resumen</t>
  </si>
  <si>
    <t>CanPres</t>
  </si>
  <si>
    <t>Pres</t>
  </si>
  <si>
    <t>ImpPres</t>
  </si>
  <si>
    <t>BA.01</t>
  </si>
  <si>
    <t/>
  </si>
  <si>
    <t>ACTUACIONES PREVIAS</t>
  </si>
  <si>
    <t>BA.01.01</t>
  </si>
  <si>
    <t>m2</t>
  </si>
  <si>
    <t>PROTECCIÓN DE CUBIERTA</t>
  </si>
  <si>
    <t>Total BA.01</t>
  </si>
  <si>
    <t>BA.02</t>
  </si>
  <si>
    <t>DEMOLICIONES Y DESMONTAJES</t>
  </si>
  <si>
    <t>BA.02.01</t>
  </si>
  <si>
    <t>RETIRADA CAPAS IMPERMEABILIZACIÓN CUBIERTA</t>
  </si>
  <si>
    <t>BA.02.02</t>
  </si>
  <si>
    <t>u</t>
  </si>
  <si>
    <t>CAJEADO ZONA DESAGÜES 60x60 CM.</t>
  </si>
  <si>
    <t>BA.02.03</t>
  </si>
  <si>
    <t>PICADO DE CAPA DE COMPRESIÓN DE HORMIGÓN</t>
  </si>
  <si>
    <t>BA.02.04</t>
  </si>
  <si>
    <t>DESMONTAJE DE SUELO TECNICO CON RECUPERACIÓN</t>
  </si>
  <si>
    <t>BA.02.05</t>
  </si>
  <si>
    <t>DESMONTAJE DE FALSO TECHO REGISTRABLE CON O SIN RECUPERACIÓN</t>
  </si>
  <si>
    <t>BA.02.06</t>
  </si>
  <si>
    <t>DESMONTAJE CON Y SIN RECUP. INSTALACIONES EN PARAM. VERTICALES Y HORIZONTALES</t>
  </si>
  <si>
    <t>Total BA.02</t>
  </si>
  <si>
    <t>BA.03</t>
  </si>
  <si>
    <t>ESTRUCTURA</t>
  </si>
  <si>
    <t>BA.03.01</t>
  </si>
  <si>
    <t>kg</t>
  </si>
  <si>
    <t>ACERO GALVANIZADO EN VIGAS Y PLACAS</t>
  </si>
  <si>
    <t>BA.03.02</t>
  </si>
  <si>
    <t>m3</t>
  </si>
  <si>
    <t>REPARACIÓN CON MORTERO SIN RETRACCIÓN</t>
  </si>
  <si>
    <t>Total BA.03</t>
  </si>
  <si>
    <t>BA.04</t>
  </si>
  <si>
    <t>AISLAMIENTOS CUBIERTAS E IMPERMEABILIZACIONES</t>
  </si>
  <si>
    <t>BA.04.01</t>
  </si>
  <si>
    <t>IMPERMEABILIZACIÓN BICAPA</t>
  </si>
  <si>
    <t>BA.04.02</t>
  </si>
  <si>
    <t>ud</t>
  </si>
  <si>
    <t>SUMIDERO SIFÓNICO AUTOLIMPIABLE</t>
  </si>
  <si>
    <t>BA.04.03</t>
  </si>
  <si>
    <t>LOSA FILTRÓN</t>
  </si>
  <si>
    <t>Total BA.04</t>
  </si>
  <si>
    <t>BA.05</t>
  </si>
  <si>
    <t>FALSOS TECHOS Y PAVIMENTOS</t>
  </si>
  <si>
    <t>BA.05.01</t>
  </si>
  <si>
    <t>MONTAJE DE SUELO TÉCNICO RECUPERADO</t>
  </si>
  <si>
    <t>BA.05.02</t>
  </si>
  <si>
    <t>RELLENO DE MORTERO</t>
  </si>
  <si>
    <t>BA.05.03</t>
  </si>
  <si>
    <t>MONTAJE DE FALSO TECHO  PLACAS RECUPERADAS CUALQUIER MATERIAL</t>
  </si>
  <si>
    <t>Total BA.05</t>
  </si>
  <si>
    <t>BA.06</t>
  </si>
  <si>
    <t>CERRAJERÍA</t>
  </si>
  <si>
    <t>BA.06.01</t>
  </si>
  <si>
    <t>MESETA DE CHAPA LAGRIMADA DE ACERO GALVANIZADO</t>
  </si>
  <si>
    <t>Total BA.06</t>
  </si>
  <si>
    <t>BA.07</t>
  </si>
  <si>
    <t>ELECTRICIDAD</t>
  </si>
  <si>
    <t>BA.07.01</t>
  </si>
  <si>
    <t>TRABAJOS EN CUADRO AP0UE106</t>
  </si>
  <si>
    <t>BA.07.02</t>
  </si>
  <si>
    <t>BANDEJA CHAPA PERFORADA  GC CON TAPA 60x100</t>
  </si>
  <si>
    <t>BA.07.03</t>
  </si>
  <si>
    <t>LINEA ELECTRICA 3G4 mm² Cu RZ1-K(AS) 0.6/1KV</t>
  </si>
  <si>
    <t>BA.07.04</t>
  </si>
  <si>
    <t>TUBO ACERO ECOFLEX DN 16</t>
  </si>
  <si>
    <t>BA.07.05</t>
  </si>
  <si>
    <t>RACORES CONEXIÓN</t>
  </si>
  <si>
    <t>BA.07.06</t>
  </si>
  <si>
    <t>LEGALIZACION ELECTRICIDAD</t>
  </si>
  <si>
    <t>Total BA.07</t>
  </si>
  <si>
    <t>BA.08</t>
  </si>
  <si>
    <t>CONTROL DE CALIDAD</t>
  </si>
  <si>
    <t>BA.08.01</t>
  </si>
  <si>
    <t>Total BA.08</t>
  </si>
  <si>
    <t>BA.09</t>
  </si>
  <si>
    <t>GESTIÓN DE RESIDUOS</t>
  </si>
  <si>
    <t>BA.09.01</t>
  </si>
  <si>
    <t>GESTIÓN DE RESIDUOS PROCEDENTES DE DEMOLICION</t>
  </si>
  <si>
    <t>BA.09.02</t>
  </si>
  <si>
    <t>GESTIÓN RESIDUOS PROCEDENTES DE CONSTRUCCIÓN</t>
  </si>
  <si>
    <t>BA.09.03</t>
  </si>
  <si>
    <t>RESTO DE COSTES DE GESTIÓN</t>
  </si>
  <si>
    <t>Total BA.09</t>
  </si>
  <si>
    <t>BA.10</t>
  </si>
  <si>
    <t>SEGURIDAD Y SALUD</t>
  </si>
  <si>
    <t>BA.10.01</t>
  </si>
  <si>
    <t>Total BA.10</t>
  </si>
  <si>
    <t>PRESUPUESTO EJECUCIÓN MATERIAL</t>
  </si>
  <si>
    <r>
      <t xml:space="preserve">Gastos Generales </t>
    </r>
    <r>
      <rPr>
        <b/>
        <sz val="8"/>
        <color rgb="FFFF0000"/>
        <rFont val="Calibri"/>
        <family val="2"/>
        <scheme val="minor"/>
      </rPr>
      <t>XX %</t>
    </r>
    <r>
      <rPr>
        <b/>
        <sz val="8"/>
        <color theme="1"/>
        <rFont val="Calibri"/>
        <family val="2"/>
        <scheme val="minor"/>
      </rPr>
      <t xml:space="preserve"> (*)</t>
    </r>
  </si>
  <si>
    <t>XX %</t>
  </si>
  <si>
    <r>
      <t xml:space="preserve">Beneficio Industrial </t>
    </r>
    <r>
      <rPr>
        <b/>
        <sz val="8"/>
        <color rgb="FFFF0000"/>
        <rFont val="Calibri"/>
        <family val="2"/>
        <scheme val="minor"/>
      </rPr>
      <t>XX %</t>
    </r>
    <r>
      <rPr>
        <b/>
        <sz val="8"/>
        <color theme="1"/>
        <rFont val="Calibri"/>
        <family val="2"/>
        <scheme val="minor"/>
      </rPr>
      <t xml:space="preserve"> (*)</t>
    </r>
  </si>
  <si>
    <t>PRESUPUESTO EJECUCIÓN CONTRATA (Total oferta)</t>
  </si>
  <si>
    <t>(*) Cuando no se indiquen otros porcentajes se entenderá que, quedan incluidos en el precio de la oferta el 13% de Gastos Generales y el 6% de Beneficio Industrial.</t>
  </si>
  <si>
    <t>Las proposiciones económicas no podrán superar el valor estimado del contrato indicado en el Anexo II apartado 3 del Pliego de Condiciones Generales.</t>
  </si>
  <si>
    <r>
      <t>Esta tabla se indica como</t>
    </r>
    <r>
      <rPr>
        <sz val="11"/>
        <color rgb="FFFF0000"/>
        <rFont val="Calibri"/>
        <family val="2"/>
        <scheme val="minor"/>
      </rPr>
      <t xml:space="preserve"> formato válido para la presentación de las ofertas</t>
    </r>
    <r>
      <rPr>
        <sz val="11"/>
        <color theme="1"/>
        <rFont val="Calibri"/>
        <family val="2"/>
        <scheme val="minor"/>
      </rPr>
      <t xml:space="preserve">, el único contenido técnico vinculante es el definido en el Pliego de Condiciones Técnicas, el licitador debe verificar que los capítulos y contenidos de la oferta presentada con este formato correspondan exactamente con las mediciones del Proyecto. </t>
    </r>
    <r>
      <rPr>
        <sz val="11"/>
        <color rgb="FFFF0000"/>
        <rFont val="Calibri"/>
        <family val="2"/>
        <scheme val="minor"/>
      </rPr>
      <t>Las propuestas deberán presentarse exclusivamente con desglose de capítulos, partidas, subtotales y totales indicado y sin desglose descriptivo de cada partida.</t>
    </r>
  </si>
  <si>
    <t>NOTA IMPORTANTE: 
ESTE ANEXO I Y LA TABLA DE DESGLOSE DE MEDICIONES SE PRESENTARAN EN FORMATO PDF</t>
  </si>
  <si>
    <t>“Instalación de antena en cubierta planta segunda Edificio A de Torrespaña"</t>
  </si>
  <si>
    <t>Expediente n.º S/05008/2022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</si>
  <si>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</si>
  <si>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</si>
  <si>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</si>
  <si>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</si>
  <si>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actuando en calidad de apoderado de la empresa  </t>
  </si>
  <si>
    <t>(nombre o razón social)</t>
  </si>
  <si>
    <t xml:space="preserve">con NIF </t>
  </si>
  <si>
    <t xml:space="preserve">y domicilio social en 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</si>
  <si>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</si>
  <si>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</si>
  <si>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</si>
  <si>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</si>
  <si>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</si>
  <si>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no podrán superar el valor estimado indicado en el Anexo II, apartado 3.</t>
  </si>
  <si>
    <t>B.  Desglose Precio:</t>
  </si>
  <si>
    <t>(tabla desglose precio se incluye en páginas siguientes)</t>
  </si>
  <si>
    <r>
      <t xml:space="preserve">NOTA IMPORTANTE: 
</t>
    </r>
    <r>
      <rPr>
        <sz val="10"/>
        <color theme="1"/>
        <rFont val="Calibri"/>
        <family val="2"/>
      </rPr>
      <t xml:space="preserve">Este fichero de mediciones en Excel </t>
    </r>
    <r>
      <rPr>
        <sz val="10"/>
        <color rgb="FFFF0000"/>
        <rFont val="Calibri"/>
        <family val="2"/>
      </rPr>
      <t>(ÚNICO FORMATO DISPONIBLE</t>
    </r>
    <r>
      <rPr>
        <sz val="10"/>
        <color theme="1"/>
        <rFont val="Calibri"/>
        <family val="2"/>
      </rPr>
      <t xml:space="preserve">) se facilita como ayuda para la preparación de la oferta económica.  Debe considerarse que, en todo caso, el </t>
    </r>
    <r>
      <rPr>
        <sz val="10"/>
        <color rgb="FFFF0000"/>
        <rFont val="Calibri"/>
        <family val="2"/>
      </rPr>
      <t>ÚNICO CONTENIDO TÉCNICO VINCULANTE ES EL DEFINIDO EN EL PLIEGO DE CONDICIONES TÉCNICAS</t>
    </r>
    <r>
      <rPr>
        <sz val="10"/>
        <color theme="1"/>
        <rFont val="Calibri"/>
        <family val="2"/>
      </rPr>
      <t xml:space="preserve"> y el licitador debe verificar que los capítulos y contenidos de la oferta presentada correspondan exactamente con las mediciones del Proyecto</t>
    </r>
  </si>
  <si>
    <t xml:space="preserve">
ESTA TABLA DE DESGLOSE DE MEDICIONES DE OFERTA SE PRESENTARA EN FORMATO PDF</t>
  </si>
  <si>
    <t>S-05008-2022 - Instalación de antena en cubierta planta segunda Edificio A de Torrespaña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</si>
</sst>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FF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4" fontId="6" fillId="4" borderId="1" xfId="0" applyNumberFormat="1" applyFont="1" applyFill="1" applyBorder="1" applyAlignment="1" applyProtection="1">
      <alignment vertical="top"/>
      <protection locked="0"/>
    </xf>
    <xf numFmtId="4" fontId="6" fillId="5" borderId="1" xfId="0" applyNumberFormat="1" applyFont="1" applyFill="1" applyBorder="1" applyAlignment="1" applyProtection="1">
      <alignment vertical="top"/>
    </xf>
    <xf numFmtId="4" fontId="4" fillId="5" borderId="1" xfId="0" applyNumberFormat="1" applyFont="1" applyFill="1" applyBorder="1" applyAlignment="1" applyProtection="1">
      <alignment vertical="top"/>
    </xf>
    <xf numFmtId="4" fontId="6" fillId="5" borderId="5" xfId="0" applyNumberFormat="1" applyFont="1" applyFill="1" applyBorder="1" applyAlignment="1" applyProtection="1">
      <alignment vertical="top"/>
    </xf>
    <xf numFmtId="4" fontId="4" fillId="5" borderId="6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0" xfId="0" applyProtection="1"/>
    <xf numFmtId="0" fontId="11" fillId="0" borderId="0" xfId="0" applyFont="1" applyProtection="1"/>
    <xf numFmtId="0" fontId="12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4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15" fillId="0" borderId="0" xfId="0" applyFont="1" applyAlignment="1" applyProtection="1">
      <alignment horizontal="left" vertical="top"/>
    </xf>
    <xf numFmtId="0" fontId="0" fillId="0" borderId="0" xfId="0" applyFill="1" applyAlignment="1" applyProtection="1">
      <alignment vertical="top" shrinkToFit="1"/>
    </xf>
    <xf numFmtId="0" fontId="15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3" fillId="0" borderId="0" xfId="0" applyFont="1" applyAlignment="1" applyProtection="1"/>
    <xf numFmtId="0" fontId="2" fillId="0" borderId="0" xfId="0" applyFont="1" applyAlignment="1" applyProtection="1">
      <alignment vertical="top"/>
    </xf>
    <xf numFmtId="0" fontId="17" fillId="0" borderId="0" xfId="0" applyFont="1" applyProtection="1"/>
    <xf numFmtId="0" fontId="18" fillId="0" borderId="0" xfId="0" applyFont="1" applyBorder="1" applyAlignment="1" applyProtection="1">
      <alignment horizontal="left" vertical="top" wrapText="1"/>
    </xf>
    <xf numFmtId="0" fontId="10" fillId="0" borderId="0" xfId="0" applyFont="1" applyBorder="1" applyAlignment="1" applyProtection="1">
      <alignment vertical="top" wrapText="1"/>
    </xf>
    <xf numFmtId="0" fontId="10" fillId="0" borderId="0" xfId="0" applyFont="1" applyBorder="1" applyAlignment="1" applyProtection="1">
      <alignment horizontal="center" vertical="top" wrapText="1"/>
    </xf>
    <xf numFmtId="0" fontId="2" fillId="0" borderId="0" xfId="0" applyFont="1" applyProtection="1"/>
    <xf numFmtId="0" fontId="0" fillId="0" borderId="0" xfId="0" applyAlignment="1" applyProtection="1">
      <alignment horizontal="left" vertical="top" wrapText="1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15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left" shrinkToFit="1"/>
      <protection locked="0"/>
    </xf>
    <xf numFmtId="0" fontId="9" fillId="0" borderId="0" xfId="0" applyFont="1" applyFill="1" applyBorder="1" applyAlignment="1" applyProtection="1">
      <alignment horizontal="left" wrapText="1"/>
    </xf>
    <xf numFmtId="0" fontId="0" fillId="0" borderId="0" xfId="0" applyAlignment="1" applyProtection="1">
      <alignment horizontal="left" wrapText="1"/>
    </xf>
    <xf numFmtId="0" fontId="18" fillId="0" borderId="7" xfId="0" applyFont="1" applyBorder="1" applyAlignment="1" applyProtection="1">
      <alignment horizontal="left" vertical="top" wrapText="1"/>
    </xf>
    <xf numFmtId="0" fontId="18" fillId="0" borderId="0" xfId="0" applyFont="1" applyBorder="1" applyAlignment="1" applyProtection="1">
      <alignment horizontal="left" vertical="top" wrapText="1"/>
    </xf>
    <xf numFmtId="0" fontId="10" fillId="0" borderId="0" xfId="0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vertical="top"/>
    </xf>
    <xf numFmtId="0" fontId="3" fillId="0" borderId="1" xfId="0" applyFont="1" applyBorder="1" applyAlignment="1" applyProtection="1">
      <alignment vertical="top" wrapText="1"/>
    </xf>
    <xf numFmtId="49" fontId="4" fillId="2" borderId="2" xfId="0" applyNumberFormat="1" applyFont="1" applyFill="1" applyBorder="1" applyAlignment="1" applyProtection="1">
      <alignment vertical="top"/>
    </xf>
    <xf numFmtId="49" fontId="4" fillId="2" borderId="3" xfId="0" applyNumberFormat="1" applyFont="1" applyFill="1" applyBorder="1" applyAlignment="1" applyProtection="1">
      <alignment vertical="top"/>
    </xf>
    <xf numFmtId="49" fontId="4" fillId="2" borderId="3" xfId="0" applyNumberFormat="1" applyFont="1" applyFill="1" applyBorder="1" applyAlignment="1" applyProtection="1">
      <alignment vertical="top" wrapText="1"/>
    </xf>
    <xf numFmtId="3" fontId="5" fillId="2" borderId="3" xfId="0" applyNumberFormat="1" applyFont="1" applyFill="1" applyBorder="1" applyAlignment="1" applyProtection="1">
      <alignment vertical="top"/>
    </xf>
    <xf numFmtId="4" fontId="5" fillId="2" borderId="3" xfId="0" applyNumberFormat="1" applyFont="1" applyFill="1" applyBorder="1" applyAlignment="1" applyProtection="1">
      <alignment vertical="top"/>
    </xf>
    <xf numFmtId="4" fontId="5" fillId="2" borderId="4" xfId="0" applyNumberFormat="1" applyFont="1" applyFill="1" applyBorder="1" applyAlignment="1" applyProtection="1">
      <alignment vertical="top"/>
    </xf>
    <xf numFmtId="49" fontId="6" fillId="3" borderId="1" xfId="0" applyNumberFormat="1" applyFont="1" applyFill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 wrapText="1"/>
    </xf>
    <xf numFmtId="4" fontId="6" fillId="0" borderId="1" xfId="0" applyNumberFormat="1" applyFont="1" applyBorder="1" applyAlignment="1" applyProtection="1">
      <alignment vertical="top"/>
    </xf>
    <xf numFmtId="0" fontId="6" fillId="0" borderId="2" xfId="0" applyFont="1" applyBorder="1" applyAlignment="1" applyProtection="1">
      <alignment vertical="top"/>
    </xf>
    <xf numFmtId="0" fontId="6" fillId="0" borderId="3" xfId="0" applyFont="1" applyBorder="1" applyAlignment="1" applyProtection="1">
      <alignment vertical="top"/>
    </xf>
    <xf numFmtId="49" fontId="4" fillId="0" borderId="3" xfId="0" applyNumberFormat="1" applyFont="1" applyBorder="1" applyAlignment="1" applyProtection="1">
      <alignment horizontal="right" vertical="top" wrapText="1"/>
    </xf>
    <xf numFmtId="3" fontId="6" fillId="0" borderId="3" xfId="0" applyNumberFormat="1" applyFont="1" applyBorder="1" applyAlignment="1" applyProtection="1">
      <alignment vertical="top"/>
    </xf>
    <xf numFmtId="4" fontId="5" fillId="0" borderId="3" xfId="0" applyNumberFormat="1" applyFont="1" applyBorder="1" applyAlignment="1" applyProtection="1">
      <alignment vertical="top"/>
    </xf>
    <xf numFmtId="4" fontId="5" fillId="0" borderId="4" xfId="0" applyNumberFormat="1" applyFont="1" applyBorder="1" applyAlignment="1" applyProtection="1">
      <alignment vertical="top"/>
    </xf>
    <xf numFmtId="49" fontId="6" fillId="2" borderId="2" xfId="0" applyNumberFormat="1" applyFont="1" applyFill="1" applyBorder="1" applyAlignment="1" applyProtection="1">
      <alignment vertical="top"/>
    </xf>
    <xf numFmtId="49" fontId="6" fillId="2" borderId="3" xfId="0" applyNumberFormat="1" applyFont="1" applyFill="1" applyBorder="1" applyAlignment="1" applyProtection="1">
      <alignment vertical="top"/>
    </xf>
    <xf numFmtId="49" fontId="6" fillId="2" borderId="3" xfId="0" applyNumberFormat="1" applyFont="1" applyFill="1" applyBorder="1" applyAlignment="1" applyProtection="1">
      <alignment vertical="top" wrapText="1"/>
    </xf>
    <xf numFmtId="3" fontId="7" fillId="2" borderId="3" xfId="0" applyNumberFormat="1" applyFont="1" applyFill="1" applyBorder="1" applyAlignment="1" applyProtection="1">
      <alignment vertical="top"/>
    </xf>
    <xf numFmtId="4" fontId="7" fillId="2" borderId="3" xfId="0" applyNumberFormat="1" applyFont="1" applyFill="1" applyBorder="1" applyAlignment="1" applyProtection="1">
      <alignment vertical="top"/>
    </xf>
    <xf numFmtId="4" fontId="7" fillId="2" borderId="4" xfId="0" applyNumberFormat="1" applyFont="1" applyFill="1" applyBorder="1" applyAlignment="1" applyProtection="1">
      <alignment vertical="top"/>
    </xf>
    <xf numFmtId="0" fontId="6" fillId="0" borderId="0" xfId="0" applyFont="1" applyAlignment="1" applyProtection="1">
      <alignment vertical="top"/>
    </xf>
    <xf numFmtId="49" fontId="4" fillId="0" borderId="0" xfId="0" applyNumberFormat="1" applyFont="1" applyAlignment="1" applyProtection="1">
      <alignment horizontal="right" vertical="top" wrapText="1"/>
    </xf>
    <xf numFmtId="3" fontId="6" fillId="0" borderId="0" xfId="0" applyNumberFormat="1" applyFont="1" applyAlignment="1" applyProtection="1">
      <alignment vertical="top"/>
    </xf>
    <xf numFmtId="4" fontId="5" fillId="0" borderId="0" xfId="0" applyNumberFormat="1" applyFont="1" applyAlignment="1" applyProtection="1">
      <alignment vertical="top"/>
    </xf>
    <xf numFmtId="49" fontId="4" fillId="0" borderId="3" xfId="0" applyNumberFormat="1" applyFont="1" applyBorder="1" applyAlignment="1" applyProtection="1">
      <alignment horizontal="left" vertical="top" wrapText="1"/>
    </xf>
    <xf numFmtId="0" fontId="0" fillId="0" borderId="2" xfId="0" applyBorder="1" applyProtection="1"/>
    <xf numFmtId="0" fontId="0" fillId="0" borderId="3" xfId="0" applyBorder="1" applyProtection="1"/>
    <xf numFmtId="49" fontId="4" fillId="0" borderId="4" xfId="0" applyNumberFormat="1" applyFont="1" applyBorder="1" applyAlignment="1" applyProtection="1">
      <alignment horizontal="left" vertical="top" wrapText="1"/>
    </xf>
    <xf numFmtId="4" fontId="5" fillId="0" borderId="1" xfId="0" applyNumberFormat="1" applyFont="1" applyBorder="1" applyAlignment="1" applyProtection="1">
      <alignment vertical="top"/>
    </xf>
    <xf numFmtId="49" fontId="4" fillId="0" borderId="3" xfId="0" applyNumberFormat="1" applyFont="1" applyFill="1" applyBorder="1" applyAlignment="1" applyProtection="1">
      <alignment horizontal="left" vertical="top" wrapText="1"/>
    </xf>
    <xf numFmtId="0" fontId="0" fillId="0" borderId="4" xfId="0" applyBorder="1" applyProtection="1"/>
    <xf numFmtId="4" fontId="21" fillId="4" borderId="1" xfId="0" applyNumberFormat="1" applyFont="1" applyFill="1" applyBorder="1" applyAlignment="1" applyProtection="1">
      <alignment horizontal="center" vertical="top"/>
      <protection locked="0"/>
    </xf>
    <xf numFmtId="4" fontId="0" fillId="4" borderId="0" xfId="0" applyNumberFormat="1" applyFill="1" applyAlignment="1" applyProtection="1">
      <alignment horizontal="center" vertical="top" shrinkToFit="1"/>
      <protection locked="0"/>
    </xf>
    <xf numFmtId="0" fontId="0" fillId="4" borderId="0" xfId="0" applyFill="1" applyAlignment="1" applyProtection="1">
      <alignment horizontal="center" vertical="top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</xdr:row>
      <xdr:rowOff>0</xdr:rowOff>
    </xdr:from>
    <xdr:to>
      <xdr:col>1</xdr:col>
      <xdr:colOff>714375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235973-1EEE-4186-8C3F-7A14A7F3C2C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" y="647700"/>
          <a:ext cx="1266824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A6342-6BAD-4A8A-95E4-EE335F357F14}">
  <dimension ref="A2:I39"/>
  <sheetViews>
    <sheetView showGridLines="0" tabSelected="1" workbookViewId="0">
      <selection activeCell="B27" sqref="B27:C27"/>
    </sheetView>
  </sheetViews>
  <sheetFormatPr baseColWidth="10" defaultRowHeight="15" x14ac:dyDescent="0.25"/>
  <cols>
    <col min="1" max="1" width="8.28515625" style="7" customWidth="1"/>
    <col min="2" max="2" width="13.5703125" style="7" customWidth="1"/>
    <col min="3" max="3" width="17.85546875" style="7" customWidth="1"/>
    <col min="4" max="9" width="11.42578125" style="7"/>
    <col min="10" max="10" width="1.7109375" style="7" customWidth="1"/>
    <col min="11" max="16384" width="11.42578125" style="7"/>
  </cols>
  <sheetData>
    <row r="2" spans="1:9" s="6" customFormat="1" ht="67.5" customHeight="1" x14ac:dyDescent="0.25">
      <c r="A2" s="29" t="s">
        <v>102</v>
      </c>
      <c r="B2" s="29"/>
      <c r="C2" s="29"/>
      <c r="D2" s="29"/>
      <c r="E2" s="29"/>
      <c r="F2" s="29"/>
      <c r="G2" s="29"/>
      <c r="H2" s="29"/>
      <c r="I2" s="29"/>
    </row>
    <row r="5" spans="1:9" x14ac:dyDescent="0.25">
      <c r="D5" s="8"/>
      <c r="E5" s="8"/>
      <c r="F5" s="9"/>
      <c r="G5" s="9"/>
      <c r="H5" s="9"/>
      <c r="I5" s="10" t="s">
        <v>103</v>
      </c>
    </row>
    <row r="6" spans="1:9" x14ac:dyDescent="0.25">
      <c r="D6" s="8"/>
      <c r="E6" s="8"/>
      <c r="F6" s="9"/>
      <c r="G6" s="9"/>
      <c r="H6" s="9"/>
      <c r="I6" s="11" t="s">
        <v>104</v>
      </c>
    </row>
    <row r="7" spans="1:9" x14ac:dyDescent="0.25">
      <c r="D7" s="8"/>
      <c r="E7" s="8"/>
      <c r="F7" s="9"/>
      <c r="G7" s="9"/>
      <c r="H7" s="9"/>
    </row>
    <row r="8" spans="1:9" ht="24.95" customHeight="1" x14ac:dyDescent="0.25"/>
    <row r="9" spans="1:9" ht="18.75" x14ac:dyDescent="0.3">
      <c r="A9" s="30" t="s">
        <v>105</v>
      </c>
      <c r="B9" s="30"/>
      <c r="C9" s="30"/>
      <c r="D9" s="30"/>
      <c r="E9" s="30"/>
      <c r="F9" s="30"/>
      <c r="G9" s="30"/>
      <c r="H9" s="30"/>
      <c r="I9" s="30"/>
    </row>
    <row r="10" spans="1:9" ht="15" customHeight="1" x14ac:dyDescent="0.25"/>
    <row r="11" spans="1:9" ht="15" customHeight="1" x14ac:dyDescent="0.25"/>
    <row r="12" spans="1:9" x14ac:dyDescent="0.25">
      <c r="A12" s="6" t="s">
        <v>106</v>
      </c>
      <c r="B12" s="31"/>
      <c r="C12" s="31"/>
      <c r="D12" s="31"/>
      <c r="E12" s="31"/>
      <c r="F12" s="6" t="s">
        <v>107</v>
      </c>
      <c r="G12" s="6"/>
      <c r="I12" s="12"/>
    </row>
    <row r="13" spans="1:9" x14ac:dyDescent="0.25">
      <c r="A13" s="32" t="s">
        <v>108</v>
      </c>
      <c r="B13" s="32"/>
      <c r="C13" s="32"/>
      <c r="D13" s="32"/>
      <c r="E13" s="32"/>
      <c r="F13" s="32"/>
      <c r="G13" s="32"/>
      <c r="H13" s="32"/>
      <c r="I13" s="13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3"/>
    </row>
    <row r="15" spans="1:9" x14ac:dyDescent="0.25">
      <c r="A15" s="6" t="s">
        <v>109</v>
      </c>
      <c r="B15" s="6"/>
      <c r="C15" s="15"/>
      <c r="D15" s="6"/>
      <c r="E15" s="31"/>
      <c r="F15" s="31"/>
      <c r="G15" s="31"/>
      <c r="H15" s="31"/>
      <c r="I15" s="31"/>
    </row>
    <row r="16" spans="1:9" x14ac:dyDescent="0.25">
      <c r="B16" s="16"/>
      <c r="C16" s="16"/>
      <c r="D16" s="16"/>
      <c r="F16" s="16"/>
      <c r="G16" s="16" t="s">
        <v>110</v>
      </c>
      <c r="H16" s="6"/>
    </row>
    <row r="17" spans="1:9" x14ac:dyDescent="0.25">
      <c r="B17" s="16"/>
      <c r="C17" s="16"/>
      <c r="D17" s="16"/>
      <c r="E17" s="16"/>
      <c r="F17" s="16"/>
      <c r="G17" s="16"/>
      <c r="H17" s="16"/>
      <c r="I17" s="6"/>
    </row>
    <row r="18" spans="1:9" x14ac:dyDescent="0.25">
      <c r="A18" s="6" t="s">
        <v>111</v>
      </c>
      <c r="B18" s="12"/>
      <c r="C18" s="33" t="s">
        <v>112</v>
      </c>
      <c r="D18" s="33"/>
      <c r="E18" s="34"/>
      <c r="F18" s="34"/>
      <c r="G18" s="34"/>
      <c r="H18" s="34"/>
      <c r="I18" s="34"/>
    </row>
    <row r="19" spans="1:9" s="17" customFormat="1" x14ac:dyDescent="0.25">
      <c r="B19" s="18"/>
      <c r="C19" s="19"/>
      <c r="D19" s="19"/>
      <c r="E19" s="20"/>
      <c r="F19" s="20"/>
      <c r="G19" s="20"/>
      <c r="H19" s="20"/>
      <c r="I19" s="20"/>
    </row>
    <row r="20" spans="1:9" s="17" customFormat="1" x14ac:dyDescent="0.25">
      <c r="B20" s="18"/>
      <c r="C20" s="19"/>
      <c r="D20" s="19"/>
      <c r="E20" s="20"/>
      <c r="F20" s="20"/>
      <c r="G20" s="20"/>
      <c r="H20" s="20"/>
      <c r="I20" s="20"/>
    </row>
    <row r="21" spans="1:9" x14ac:dyDescent="0.25">
      <c r="A21" s="6" t="s">
        <v>113</v>
      </c>
      <c r="B21" s="6"/>
      <c r="C21" s="6"/>
      <c r="D21" s="6"/>
      <c r="E21" s="6"/>
      <c r="F21" s="6"/>
      <c r="G21" s="6"/>
      <c r="H21" s="6"/>
      <c r="I21" s="6"/>
    </row>
    <row r="22" spans="1:9" ht="15" customHeight="1" x14ac:dyDescent="0.25">
      <c r="A22" s="6"/>
      <c r="B22" s="6"/>
      <c r="C22" s="6"/>
      <c r="D22" s="6"/>
      <c r="E22" s="6"/>
      <c r="F22" s="6"/>
      <c r="G22" s="6"/>
      <c r="H22" s="6"/>
      <c r="I22" s="6"/>
    </row>
    <row r="23" spans="1:9" ht="56.25" customHeight="1" x14ac:dyDescent="0.25">
      <c r="A23" s="28" t="s">
        <v>114</v>
      </c>
      <c r="B23" s="28"/>
      <c r="C23" s="28"/>
      <c r="D23" s="28"/>
      <c r="E23" s="28"/>
      <c r="F23" s="28"/>
      <c r="G23" s="28"/>
      <c r="H23" s="28"/>
      <c r="I23" s="6"/>
    </row>
    <row r="24" spans="1:9" ht="15" customHeight="1" x14ac:dyDescent="0.25">
      <c r="A24" s="6"/>
      <c r="B24" s="6"/>
      <c r="C24" s="6"/>
      <c r="D24" s="6"/>
      <c r="E24" s="6"/>
      <c r="F24" s="6"/>
      <c r="G24" s="6"/>
      <c r="H24" s="6"/>
      <c r="I24" s="6"/>
    </row>
    <row r="25" spans="1:9" ht="15" customHeight="1" x14ac:dyDescent="0.25">
      <c r="A25" s="6" t="s">
        <v>115</v>
      </c>
      <c r="B25" s="6"/>
      <c r="C25" s="6"/>
      <c r="D25" s="6"/>
      <c r="E25" s="6"/>
      <c r="F25" s="6"/>
      <c r="G25" s="6"/>
      <c r="H25" s="6"/>
    </row>
    <row r="26" spans="1:9" ht="15" customHeight="1" x14ac:dyDescent="0.25">
      <c r="A26" s="6"/>
      <c r="B26" s="6"/>
      <c r="C26" s="6"/>
      <c r="D26" s="6"/>
      <c r="E26" s="6"/>
      <c r="F26" s="6"/>
      <c r="G26" s="6"/>
      <c r="H26" s="6"/>
    </row>
    <row r="27" spans="1:9" ht="15" customHeight="1" x14ac:dyDescent="0.25">
      <c r="A27" s="6" t="s">
        <v>116</v>
      </c>
      <c r="B27" s="76">
        <f>'Anexo I Tabla Desglose Precio'!F58</f>
        <v>0</v>
      </c>
      <c r="C27" s="77"/>
      <c r="D27" s="6" t="s">
        <v>117</v>
      </c>
      <c r="E27" s="6"/>
      <c r="F27" s="6"/>
      <c r="G27" s="6"/>
      <c r="H27" s="6"/>
    </row>
    <row r="28" spans="1:9" ht="15" customHeight="1" x14ac:dyDescent="0.25">
      <c r="A28" s="6"/>
      <c r="B28" s="6"/>
      <c r="C28" s="6"/>
      <c r="D28" s="6"/>
      <c r="E28" s="6"/>
      <c r="F28" s="6"/>
      <c r="G28" s="6"/>
      <c r="H28" s="6"/>
    </row>
    <row r="29" spans="1:9" ht="15" customHeight="1" x14ac:dyDescent="0.25">
      <c r="A29" s="21"/>
      <c r="B29" s="6"/>
      <c r="C29" s="6"/>
      <c r="D29" s="6"/>
      <c r="E29" s="6"/>
      <c r="F29" s="6"/>
      <c r="G29" s="6"/>
      <c r="H29" s="6"/>
    </row>
    <row r="30" spans="1:9" ht="15" customHeight="1" x14ac:dyDescent="0.25">
      <c r="A30" s="6"/>
      <c r="B30" s="6"/>
      <c r="C30" s="6"/>
      <c r="D30" s="6"/>
      <c r="E30" s="6"/>
      <c r="F30" s="6"/>
      <c r="G30" s="6"/>
      <c r="H30" s="6"/>
      <c r="I30" s="6"/>
    </row>
    <row r="31" spans="1:9" ht="30" customHeight="1" x14ac:dyDescent="0.25">
      <c r="A31" s="28" t="s">
        <v>118</v>
      </c>
      <c r="B31" s="28"/>
      <c r="C31" s="28"/>
      <c r="D31" s="28"/>
      <c r="E31" s="28"/>
      <c r="F31" s="28"/>
      <c r="G31" s="28"/>
      <c r="H31" s="28"/>
      <c r="I31" s="6"/>
    </row>
    <row r="32" spans="1:9" ht="27" customHeight="1" x14ac:dyDescent="0.25">
      <c r="A32" s="6"/>
      <c r="B32" s="6"/>
      <c r="C32" s="6"/>
      <c r="D32" s="6"/>
      <c r="E32" s="6"/>
      <c r="F32" s="6"/>
      <c r="G32" s="6"/>
      <c r="H32" s="6"/>
      <c r="I32" s="6"/>
    </row>
    <row r="33" spans="1:9" x14ac:dyDescent="0.25">
      <c r="A33" s="22" t="s">
        <v>119</v>
      </c>
      <c r="B33" s="6"/>
      <c r="C33" s="6"/>
      <c r="D33" s="6"/>
      <c r="E33" s="6"/>
      <c r="F33" s="6"/>
      <c r="G33" s="6"/>
      <c r="H33" s="6"/>
      <c r="I33" s="6"/>
    </row>
    <row r="34" spans="1:9" ht="8.1" customHeight="1" x14ac:dyDescent="0.25">
      <c r="A34" s="6"/>
      <c r="B34" s="6"/>
      <c r="C34" s="6"/>
      <c r="D34" s="6"/>
      <c r="E34" s="6"/>
      <c r="F34" s="6"/>
      <c r="G34" s="6"/>
      <c r="H34" s="6"/>
      <c r="I34" s="6"/>
    </row>
    <row r="39" spans="1:9" x14ac:dyDescent="0.25">
      <c r="B39" s="23" t="s">
        <v>120</v>
      </c>
    </row>
  </sheetData>
  <sheetProtection algorithmName="SHA-512" hashValue="MkAS8wlZVDyMVjDFXH58HW9Z0XD2op/5TTWN4f5wVkdhp6TKIL7o1KPwm081FBUCHa7DM5qL0d5BFdQxsmVBhw==" saltValue="GzxB6qu4ahB+l/v4av5xfg==" spinCount="100000" sheet="1" objects="1" scenarios="1" selectLockedCells="1"/>
  <mergeCells count="10">
    <mergeCell ref="A23:H23"/>
    <mergeCell ref="B27:C27"/>
    <mergeCell ref="A31:H31"/>
    <mergeCell ref="A2:I2"/>
    <mergeCell ref="A9:I9"/>
    <mergeCell ref="B12:E12"/>
    <mergeCell ref="A13:H13"/>
    <mergeCell ref="E15:I15"/>
    <mergeCell ref="C18:D18"/>
    <mergeCell ref="E18:I18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2A14-56B5-47F3-8E89-CDE337A12DC5}">
  <dimension ref="A1:L64"/>
  <sheetViews>
    <sheetView showGridLines="0" workbookViewId="0">
      <pane ySplit="7" topLeftCell="A8" activePane="bottomLeft" state="frozen"/>
      <selection activeCell="A7" sqref="A7"/>
      <selection pane="bottomLeft" activeCell="D56" sqref="D56"/>
    </sheetView>
  </sheetViews>
  <sheetFormatPr baseColWidth="10" defaultRowHeight="15" x14ac:dyDescent="0.25"/>
  <cols>
    <col min="1" max="1" width="11.42578125" style="7"/>
    <col min="2" max="2" width="3.7109375" style="7" bestFit="1" customWidth="1"/>
    <col min="3" max="3" width="55.140625" style="7" customWidth="1"/>
    <col min="4" max="16384" width="11.42578125" style="7"/>
  </cols>
  <sheetData>
    <row r="1" spans="1:12" ht="87.75" customHeight="1" x14ac:dyDescent="0.25">
      <c r="A1" s="37" t="s">
        <v>121</v>
      </c>
      <c r="B1" s="38"/>
      <c r="C1" s="38"/>
      <c r="D1" s="38"/>
      <c r="E1" s="38"/>
      <c r="F1" s="38"/>
      <c r="G1" s="24"/>
      <c r="H1" s="24"/>
      <c r="I1" s="24"/>
      <c r="J1" s="24"/>
      <c r="K1" s="24"/>
      <c r="L1" s="24"/>
    </row>
    <row r="3" spans="1:12" ht="63" customHeight="1" x14ac:dyDescent="0.25">
      <c r="A3" s="39" t="s">
        <v>122</v>
      </c>
      <c r="B3" s="39"/>
      <c r="C3" s="39"/>
      <c r="D3" s="39"/>
      <c r="E3" s="39"/>
      <c r="F3" s="39"/>
      <c r="G3" s="25"/>
      <c r="H3" s="25"/>
      <c r="I3" s="25"/>
      <c r="J3" s="25"/>
      <c r="K3" s="25"/>
      <c r="L3" s="25"/>
    </row>
    <row r="4" spans="1:12" ht="21" x14ac:dyDescent="0.25">
      <c r="A4" s="26"/>
      <c r="B4" s="26"/>
      <c r="C4" s="26"/>
      <c r="D4" s="26"/>
      <c r="E4" s="26"/>
      <c r="F4" s="26"/>
      <c r="G4" s="25"/>
      <c r="H4" s="25"/>
      <c r="I4" s="25"/>
      <c r="J4" s="25"/>
      <c r="K4" s="25"/>
      <c r="L4" s="25"/>
    </row>
    <row r="5" spans="1:12" ht="21" x14ac:dyDescent="0.25">
      <c r="A5" s="27" t="s">
        <v>123</v>
      </c>
      <c r="B5" s="26"/>
      <c r="C5" s="26"/>
      <c r="D5" s="26"/>
      <c r="E5" s="26"/>
      <c r="F5" s="26"/>
      <c r="G5" s="25"/>
      <c r="H5" s="25"/>
      <c r="I5" s="25"/>
      <c r="J5" s="25"/>
      <c r="K5" s="25"/>
      <c r="L5" s="25"/>
    </row>
    <row r="7" spans="1:12" x14ac:dyDescent="0.25">
      <c r="A7" s="40" t="s">
        <v>0</v>
      </c>
      <c r="B7" s="40" t="s">
        <v>1</v>
      </c>
      <c r="C7" s="41" t="s">
        <v>2</v>
      </c>
      <c r="D7" s="40" t="s">
        <v>3</v>
      </c>
      <c r="E7" s="40" t="s">
        <v>4</v>
      </c>
      <c r="F7" s="40" t="s">
        <v>5</v>
      </c>
    </row>
    <row r="8" spans="1:12" x14ac:dyDescent="0.25">
      <c r="A8" s="42" t="s">
        <v>6</v>
      </c>
      <c r="B8" s="43" t="s">
        <v>7</v>
      </c>
      <c r="C8" s="44" t="s">
        <v>8</v>
      </c>
      <c r="D8" s="45"/>
      <c r="E8" s="46"/>
      <c r="F8" s="47"/>
    </row>
    <row r="9" spans="1:12" x14ac:dyDescent="0.25">
      <c r="A9" s="48" t="s">
        <v>9</v>
      </c>
      <c r="B9" s="49" t="s">
        <v>10</v>
      </c>
      <c r="C9" s="50" t="s">
        <v>11</v>
      </c>
      <c r="D9" s="51">
        <v>152</v>
      </c>
      <c r="E9" s="1"/>
      <c r="F9" s="2">
        <f>ROUND(D9*E9,2)</f>
        <v>0</v>
      </c>
    </row>
    <row r="10" spans="1:12" x14ac:dyDescent="0.25">
      <c r="A10" s="52"/>
      <c r="B10" s="53"/>
      <c r="C10" s="54" t="s">
        <v>12</v>
      </c>
      <c r="D10" s="55"/>
      <c r="E10" s="56"/>
      <c r="F10" s="3">
        <f>F9</f>
        <v>0</v>
      </c>
    </row>
    <row r="11" spans="1:12" x14ac:dyDescent="0.25">
      <c r="A11" s="42" t="s">
        <v>13</v>
      </c>
      <c r="B11" s="43" t="s">
        <v>7</v>
      </c>
      <c r="C11" s="44" t="s">
        <v>14</v>
      </c>
      <c r="D11" s="45"/>
      <c r="E11" s="46"/>
      <c r="F11" s="47"/>
    </row>
    <row r="12" spans="1:12" x14ac:dyDescent="0.25">
      <c r="A12" s="48" t="s">
        <v>15</v>
      </c>
      <c r="B12" s="49" t="s">
        <v>10</v>
      </c>
      <c r="C12" s="50" t="s">
        <v>16</v>
      </c>
      <c r="D12" s="51">
        <v>140</v>
      </c>
      <c r="E12" s="1"/>
      <c r="F12" s="4">
        <f>ROUND(D12*E12,2)</f>
        <v>0</v>
      </c>
    </row>
    <row r="13" spans="1:12" x14ac:dyDescent="0.25">
      <c r="A13" s="48" t="s">
        <v>17</v>
      </c>
      <c r="B13" s="49" t="s">
        <v>18</v>
      </c>
      <c r="C13" s="50" t="s">
        <v>19</v>
      </c>
      <c r="D13" s="51">
        <v>2</v>
      </c>
      <c r="E13" s="1"/>
      <c r="F13" s="4">
        <f t="shared" ref="F13:F17" si="0">ROUND(D13*E13,2)</f>
        <v>0</v>
      </c>
    </row>
    <row r="14" spans="1:12" x14ac:dyDescent="0.25">
      <c r="A14" s="48" t="s">
        <v>20</v>
      </c>
      <c r="B14" s="49" t="s">
        <v>10</v>
      </c>
      <c r="C14" s="50" t="s">
        <v>21</v>
      </c>
      <c r="D14" s="51">
        <v>4</v>
      </c>
      <c r="E14" s="1"/>
      <c r="F14" s="4">
        <f t="shared" si="0"/>
        <v>0</v>
      </c>
    </row>
    <row r="15" spans="1:12" x14ac:dyDescent="0.25">
      <c r="A15" s="48" t="s">
        <v>22</v>
      </c>
      <c r="B15" s="49" t="s">
        <v>10</v>
      </c>
      <c r="C15" s="50" t="s">
        <v>23</v>
      </c>
      <c r="D15" s="51">
        <v>8.92</v>
      </c>
      <c r="E15" s="1"/>
      <c r="F15" s="4">
        <f t="shared" si="0"/>
        <v>0</v>
      </c>
    </row>
    <row r="16" spans="1:12" x14ac:dyDescent="0.25">
      <c r="A16" s="48" t="s">
        <v>24</v>
      </c>
      <c r="B16" s="49" t="s">
        <v>10</v>
      </c>
      <c r="C16" s="50" t="s">
        <v>25</v>
      </c>
      <c r="D16" s="51">
        <v>8.92</v>
      </c>
      <c r="E16" s="1"/>
      <c r="F16" s="4">
        <f t="shared" si="0"/>
        <v>0</v>
      </c>
    </row>
    <row r="17" spans="1:6" ht="22.5" x14ac:dyDescent="0.25">
      <c r="A17" s="48" t="s">
        <v>26</v>
      </c>
      <c r="B17" s="49" t="s">
        <v>10</v>
      </c>
      <c r="C17" s="50" t="s">
        <v>27</v>
      </c>
      <c r="D17" s="51">
        <v>8.92</v>
      </c>
      <c r="E17" s="1"/>
      <c r="F17" s="4">
        <f t="shared" si="0"/>
        <v>0</v>
      </c>
    </row>
    <row r="18" spans="1:6" x14ac:dyDescent="0.25">
      <c r="A18" s="52"/>
      <c r="B18" s="53"/>
      <c r="C18" s="54" t="s">
        <v>28</v>
      </c>
      <c r="D18" s="55"/>
      <c r="E18" s="57"/>
      <c r="F18" s="3">
        <f>SUM(F12:F17)</f>
        <v>0</v>
      </c>
    </row>
    <row r="19" spans="1:6" x14ac:dyDescent="0.25">
      <c r="A19" s="42" t="s">
        <v>29</v>
      </c>
      <c r="B19" s="43" t="s">
        <v>7</v>
      </c>
      <c r="C19" s="44" t="s">
        <v>30</v>
      </c>
      <c r="D19" s="45"/>
      <c r="E19" s="46"/>
      <c r="F19" s="47"/>
    </row>
    <row r="20" spans="1:6" x14ac:dyDescent="0.25">
      <c r="A20" s="48" t="s">
        <v>31</v>
      </c>
      <c r="B20" s="49" t="s">
        <v>32</v>
      </c>
      <c r="C20" s="50" t="s">
        <v>33</v>
      </c>
      <c r="D20" s="51">
        <v>1413.63</v>
      </c>
      <c r="E20" s="1"/>
      <c r="F20" s="4">
        <f>ROUND(D20*E20,2)</f>
        <v>0</v>
      </c>
    </row>
    <row r="21" spans="1:6" x14ac:dyDescent="0.25">
      <c r="A21" s="48" t="s">
        <v>34</v>
      </c>
      <c r="B21" s="49" t="s">
        <v>35</v>
      </c>
      <c r="C21" s="50" t="s">
        <v>36</v>
      </c>
      <c r="D21" s="51">
        <v>2.4</v>
      </c>
      <c r="E21" s="1"/>
      <c r="F21" s="4">
        <f>ROUND(D21*E21,2)</f>
        <v>0</v>
      </c>
    </row>
    <row r="22" spans="1:6" x14ac:dyDescent="0.25">
      <c r="A22" s="52"/>
      <c r="B22" s="53"/>
      <c r="C22" s="54" t="s">
        <v>37</v>
      </c>
      <c r="D22" s="55"/>
      <c r="E22" s="56"/>
      <c r="F22" s="3">
        <f>SUM(F20:F21)</f>
        <v>0</v>
      </c>
    </row>
    <row r="23" spans="1:6" x14ac:dyDescent="0.25">
      <c r="A23" s="42" t="s">
        <v>38</v>
      </c>
      <c r="B23" s="43" t="s">
        <v>7</v>
      </c>
      <c r="C23" s="44" t="s">
        <v>39</v>
      </c>
      <c r="D23" s="45"/>
      <c r="E23" s="46"/>
      <c r="F23" s="47"/>
    </row>
    <row r="24" spans="1:6" x14ac:dyDescent="0.25">
      <c r="A24" s="48" t="s">
        <v>40</v>
      </c>
      <c r="B24" s="49" t="s">
        <v>10</v>
      </c>
      <c r="C24" s="50" t="s">
        <v>41</v>
      </c>
      <c r="D24" s="51">
        <v>140</v>
      </c>
      <c r="E24" s="1"/>
      <c r="F24" s="4">
        <f>ROUND(D24*E24,2)</f>
        <v>0</v>
      </c>
    </row>
    <row r="25" spans="1:6" x14ac:dyDescent="0.25">
      <c r="A25" s="48" t="s">
        <v>42</v>
      </c>
      <c r="B25" s="49" t="s">
        <v>43</v>
      </c>
      <c r="C25" s="50" t="s">
        <v>44</v>
      </c>
      <c r="D25" s="51">
        <v>2</v>
      </c>
      <c r="E25" s="1"/>
      <c r="F25" s="4">
        <f t="shared" ref="F25:F26" si="1">ROUND(D25*E25,2)</f>
        <v>0</v>
      </c>
    </row>
    <row r="26" spans="1:6" x14ac:dyDescent="0.25">
      <c r="A26" s="48" t="s">
        <v>45</v>
      </c>
      <c r="B26" s="49" t="s">
        <v>10</v>
      </c>
      <c r="C26" s="50" t="s">
        <v>46</v>
      </c>
      <c r="D26" s="51">
        <v>7.92</v>
      </c>
      <c r="E26" s="1"/>
      <c r="F26" s="4">
        <f t="shared" si="1"/>
        <v>0</v>
      </c>
    </row>
    <row r="27" spans="1:6" x14ac:dyDescent="0.25">
      <c r="A27" s="52"/>
      <c r="B27" s="53"/>
      <c r="C27" s="54" t="s">
        <v>47</v>
      </c>
      <c r="D27" s="55"/>
      <c r="E27" s="57"/>
      <c r="F27" s="3">
        <f>SUM(F24:F26)</f>
        <v>0</v>
      </c>
    </row>
    <row r="28" spans="1:6" x14ac:dyDescent="0.25">
      <c r="A28" s="42" t="s">
        <v>48</v>
      </c>
      <c r="B28" s="43" t="s">
        <v>7</v>
      </c>
      <c r="C28" s="44" t="s">
        <v>49</v>
      </c>
      <c r="D28" s="45"/>
      <c r="E28" s="46"/>
      <c r="F28" s="47"/>
    </row>
    <row r="29" spans="1:6" x14ac:dyDescent="0.25">
      <c r="A29" s="48" t="s">
        <v>50</v>
      </c>
      <c r="B29" s="49" t="s">
        <v>10</v>
      </c>
      <c r="C29" s="50" t="s">
        <v>51</v>
      </c>
      <c r="D29" s="51">
        <v>8.92</v>
      </c>
      <c r="E29" s="1"/>
      <c r="F29" s="4">
        <f>ROUND(D29*E29,2)</f>
        <v>0</v>
      </c>
    </row>
    <row r="30" spans="1:6" x14ac:dyDescent="0.25">
      <c r="A30" s="48" t="s">
        <v>52</v>
      </c>
      <c r="B30" s="49" t="s">
        <v>10</v>
      </c>
      <c r="C30" s="50" t="s">
        <v>53</v>
      </c>
      <c r="D30" s="51">
        <v>140</v>
      </c>
      <c r="E30" s="1"/>
      <c r="F30" s="4">
        <f t="shared" ref="F30:F31" si="2">ROUND(D30*E30,2)</f>
        <v>0</v>
      </c>
    </row>
    <row r="31" spans="1:6" ht="22.5" x14ac:dyDescent="0.25">
      <c r="A31" s="48" t="s">
        <v>54</v>
      </c>
      <c r="B31" s="49" t="s">
        <v>10</v>
      </c>
      <c r="C31" s="50" t="s">
        <v>55</v>
      </c>
      <c r="D31" s="51">
        <v>8.92</v>
      </c>
      <c r="E31" s="1"/>
      <c r="F31" s="4">
        <f t="shared" si="2"/>
        <v>0</v>
      </c>
    </row>
    <row r="32" spans="1:6" x14ac:dyDescent="0.25">
      <c r="A32" s="52"/>
      <c r="B32" s="53"/>
      <c r="C32" s="54" t="s">
        <v>56</v>
      </c>
      <c r="D32" s="55"/>
      <c r="E32" s="56"/>
      <c r="F32" s="3">
        <f>SUM(F29:F31)</f>
        <v>0</v>
      </c>
    </row>
    <row r="33" spans="1:6" x14ac:dyDescent="0.25">
      <c r="A33" s="58" t="s">
        <v>57</v>
      </c>
      <c r="B33" s="59" t="s">
        <v>7</v>
      </c>
      <c r="C33" s="60" t="s">
        <v>58</v>
      </c>
      <c r="D33" s="61"/>
      <c r="E33" s="62"/>
      <c r="F33" s="63"/>
    </row>
    <row r="34" spans="1:6" ht="22.5" x14ac:dyDescent="0.25">
      <c r="A34" s="48" t="s">
        <v>59</v>
      </c>
      <c r="B34" s="49" t="s">
        <v>10</v>
      </c>
      <c r="C34" s="50" t="s">
        <v>60</v>
      </c>
      <c r="D34" s="51">
        <v>2.12</v>
      </c>
      <c r="E34" s="1"/>
      <c r="F34" s="4">
        <f>ROUND(D34*E34,2)</f>
        <v>0</v>
      </c>
    </row>
    <row r="35" spans="1:6" x14ac:dyDescent="0.25">
      <c r="A35" s="52"/>
      <c r="B35" s="53"/>
      <c r="C35" s="54" t="s">
        <v>61</v>
      </c>
      <c r="D35" s="55"/>
      <c r="E35" s="56"/>
      <c r="F35" s="3">
        <f>F34</f>
        <v>0</v>
      </c>
    </row>
    <row r="36" spans="1:6" x14ac:dyDescent="0.25">
      <c r="A36" s="42" t="s">
        <v>62</v>
      </c>
      <c r="B36" s="43" t="s">
        <v>7</v>
      </c>
      <c r="C36" s="44" t="s">
        <v>63</v>
      </c>
      <c r="D36" s="45"/>
      <c r="E36" s="46"/>
      <c r="F36" s="47"/>
    </row>
    <row r="37" spans="1:6" x14ac:dyDescent="0.25">
      <c r="A37" s="48" t="s">
        <v>64</v>
      </c>
      <c r="B37" s="49" t="s">
        <v>7</v>
      </c>
      <c r="C37" s="50" t="s">
        <v>65</v>
      </c>
      <c r="D37" s="51">
        <v>1</v>
      </c>
      <c r="E37" s="1"/>
      <c r="F37" s="4">
        <f>ROUND(D37*E37,2)</f>
        <v>0</v>
      </c>
    </row>
    <row r="38" spans="1:6" x14ac:dyDescent="0.25">
      <c r="A38" s="48" t="s">
        <v>66</v>
      </c>
      <c r="B38" s="49" t="s">
        <v>7</v>
      </c>
      <c r="C38" s="50" t="s">
        <v>67</v>
      </c>
      <c r="D38" s="51">
        <v>8</v>
      </c>
      <c r="E38" s="1"/>
      <c r="F38" s="4">
        <f t="shared" ref="F38:F42" si="3">ROUND(D38*E38,2)</f>
        <v>0</v>
      </c>
    </row>
    <row r="39" spans="1:6" x14ac:dyDescent="0.25">
      <c r="A39" s="48" t="s">
        <v>68</v>
      </c>
      <c r="B39" s="49" t="s">
        <v>7</v>
      </c>
      <c r="C39" s="50" t="s">
        <v>69</v>
      </c>
      <c r="D39" s="51">
        <v>41</v>
      </c>
      <c r="E39" s="1"/>
      <c r="F39" s="4">
        <f t="shared" si="3"/>
        <v>0</v>
      </c>
    </row>
    <row r="40" spans="1:6" x14ac:dyDescent="0.25">
      <c r="A40" s="48" t="s">
        <v>70</v>
      </c>
      <c r="B40" s="49" t="s">
        <v>7</v>
      </c>
      <c r="C40" s="50" t="s">
        <v>71</v>
      </c>
      <c r="D40" s="51">
        <v>27</v>
      </c>
      <c r="E40" s="1"/>
      <c r="F40" s="4">
        <f t="shared" si="3"/>
        <v>0</v>
      </c>
    </row>
    <row r="41" spans="1:6" x14ac:dyDescent="0.25">
      <c r="A41" s="48" t="s">
        <v>72</v>
      </c>
      <c r="B41" s="49" t="s">
        <v>7</v>
      </c>
      <c r="C41" s="50" t="s">
        <v>73</v>
      </c>
      <c r="D41" s="51">
        <v>4</v>
      </c>
      <c r="E41" s="1"/>
      <c r="F41" s="4">
        <f t="shared" si="3"/>
        <v>0</v>
      </c>
    </row>
    <row r="42" spans="1:6" x14ac:dyDescent="0.25">
      <c r="A42" s="48" t="s">
        <v>74</v>
      </c>
      <c r="B42" s="49" t="s">
        <v>7</v>
      </c>
      <c r="C42" s="50" t="s">
        <v>75</v>
      </c>
      <c r="D42" s="51">
        <v>1</v>
      </c>
      <c r="E42" s="1"/>
      <c r="F42" s="4">
        <f t="shared" si="3"/>
        <v>0</v>
      </c>
    </row>
    <row r="43" spans="1:6" x14ac:dyDescent="0.25">
      <c r="A43" s="52"/>
      <c r="B43" s="53"/>
      <c r="C43" s="54" t="s">
        <v>76</v>
      </c>
      <c r="D43" s="55"/>
      <c r="E43" s="57"/>
      <c r="F43" s="3">
        <f>SUM(F37:F42)</f>
        <v>0</v>
      </c>
    </row>
    <row r="44" spans="1:6" x14ac:dyDescent="0.25">
      <c r="A44" s="42" t="s">
        <v>77</v>
      </c>
      <c r="B44" s="43" t="s">
        <v>7</v>
      </c>
      <c r="C44" s="44" t="s">
        <v>78</v>
      </c>
      <c r="D44" s="45"/>
      <c r="E44" s="46"/>
      <c r="F44" s="47"/>
    </row>
    <row r="45" spans="1:6" x14ac:dyDescent="0.25">
      <c r="A45" s="48" t="s">
        <v>79</v>
      </c>
      <c r="B45" s="49" t="s">
        <v>18</v>
      </c>
      <c r="C45" s="50" t="s">
        <v>78</v>
      </c>
      <c r="D45" s="51">
        <v>1</v>
      </c>
      <c r="E45" s="1"/>
      <c r="F45" s="2">
        <f>ROUND(D45*E45,2)</f>
        <v>0</v>
      </c>
    </row>
    <row r="46" spans="1:6" x14ac:dyDescent="0.25">
      <c r="A46" s="52"/>
      <c r="B46" s="53"/>
      <c r="C46" s="54" t="s">
        <v>80</v>
      </c>
      <c r="D46" s="55"/>
      <c r="E46" s="57"/>
      <c r="F46" s="5">
        <f>F45</f>
        <v>0</v>
      </c>
    </row>
    <row r="47" spans="1:6" x14ac:dyDescent="0.25">
      <c r="A47" s="42" t="s">
        <v>81</v>
      </c>
      <c r="B47" s="43" t="s">
        <v>7</v>
      </c>
      <c r="C47" s="44" t="s">
        <v>82</v>
      </c>
      <c r="D47" s="45"/>
      <c r="E47" s="46"/>
      <c r="F47" s="47"/>
    </row>
    <row r="48" spans="1:6" x14ac:dyDescent="0.25">
      <c r="A48" s="48" t="s">
        <v>83</v>
      </c>
      <c r="B48" s="49" t="s">
        <v>18</v>
      </c>
      <c r="C48" s="50" t="s">
        <v>84</v>
      </c>
      <c r="D48" s="51">
        <v>1</v>
      </c>
      <c r="E48" s="1"/>
      <c r="F48" s="2">
        <f>ROUND(D48*E48,2)</f>
        <v>0</v>
      </c>
    </row>
    <row r="49" spans="1:6" x14ac:dyDescent="0.25">
      <c r="A49" s="48" t="s">
        <v>85</v>
      </c>
      <c r="B49" s="49" t="s">
        <v>18</v>
      </c>
      <c r="C49" s="50" t="s">
        <v>86</v>
      </c>
      <c r="D49" s="51">
        <v>1</v>
      </c>
      <c r="E49" s="1"/>
      <c r="F49" s="2">
        <f t="shared" ref="F49:F50" si="4">ROUND(D49*E49,2)</f>
        <v>0</v>
      </c>
    </row>
    <row r="50" spans="1:6" x14ac:dyDescent="0.25">
      <c r="A50" s="48" t="s">
        <v>87</v>
      </c>
      <c r="B50" s="49" t="s">
        <v>18</v>
      </c>
      <c r="C50" s="50" t="s">
        <v>88</v>
      </c>
      <c r="D50" s="51">
        <v>1</v>
      </c>
      <c r="E50" s="1"/>
      <c r="F50" s="2">
        <f t="shared" si="4"/>
        <v>0</v>
      </c>
    </row>
    <row r="51" spans="1:6" x14ac:dyDescent="0.25">
      <c r="A51" s="64"/>
      <c r="B51" s="64"/>
      <c r="C51" s="65" t="s">
        <v>89</v>
      </c>
      <c r="D51" s="66"/>
      <c r="E51" s="67"/>
      <c r="F51" s="5">
        <f>SUM(F48:F50)</f>
        <v>0</v>
      </c>
    </row>
    <row r="52" spans="1:6" x14ac:dyDescent="0.25">
      <c r="A52" s="42" t="s">
        <v>90</v>
      </c>
      <c r="B52" s="43" t="s">
        <v>7</v>
      </c>
      <c r="C52" s="44" t="s">
        <v>91</v>
      </c>
      <c r="D52" s="45"/>
      <c r="E52" s="46"/>
      <c r="F52" s="47"/>
    </row>
    <row r="53" spans="1:6" x14ac:dyDescent="0.25">
      <c r="A53" s="48" t="s">
        <v>92</v>
      </c>
      <c r="B53" s="49" t="s">
        <v>18</v>
      </c>
      <c r="C53" s="50" t="s">
        <v>91</v>
      </c>
      <c r="D53" s="51">
        <v>1</v>
      </c>
      <c r="E53" s="1"/>
      <c r="F53" s="2">
        <f>ROUND(D53*E53,2)</f>
        <v>0</v>
      </c>
    </row>
    <row r="54" spans="1:6" x14ac:dyDescent="0.25">
      <c r="A54" s="52"/>
      <c r="B54" s="53"/>
      <c r="C54" s="54" t="s">
        <v>93</v>
      </c>
      <c r="D54" s="55"/>
      <c r="E54" s="57"/>
      <c r="F54" s="5">
        <f>F53</f>
        <v>0</v>
      </c>
    </row>
    <row r="55" spans="1:6" x14ac:dyDescent="0.25">
      <c r="A55" s="52"/>
      <c r="B55" s="53"/>
      <c r="C55" s="68" t="s">
        <v>94</v>
      </c>
      <c r="D55" s="55"/>
      <c r="E55" s="56"/>
      <c r="F55" s="5">
        <f>SUM(F54+F51+F46+F43+F35+F32+F27+F22+F18+F10)</f>
        <v>0</v>
      </c>
    </row>
    <row r="56" spans="1:6" x14ac:dyDescent="0.25">
      <c r="A56" s="69"/>
      <c r="B56" s="70"/>
      <c r="C56" s="71" t="s">
        <v>95</v>
      </c>
      <c r="D56" s="75" t="s">
        <v>96</v>
      </c>
      <c r="E56" s="72"/>
      <c r="F56" s="1"/>
    </row>
    <row r="57" spans="1:6" x14ac:dyDescent="0.25">
      <c r="A57" s="52"/>
      <c r="B57" s="53"/>
      <c r="C57" s="71" t="s">
        <v>97</v>
      </c>
      <c r="D57" s="75" t="s">
        <v>96</v>
      </c>
      <c r="E57" s="72"/>
      <c r="F57" s="1"/>
    </row>
    <row r="58" spans="1:6" x14ac:dyDescent="0.25">
      <c r="A58" s="69"/>
      <c r="B58" s="70"/>
      <c r="C58" s="73" t="s">
        <v>98</v>
      </c>
      <c r="D58" s="70"/>
      <c r="E58" s="74"/>
      <c r="F58" s="5">
        <f>SUM(F55:F57)</f>
        <v>0</v>
      </c>
    </row>
    <row r="60" spans="1:6" ht="33.75" customHeight="1" x14ac:dyDescent="0.25">
      <c r="A60" s="35" t="s">
        <v>99</v>
      </c>
      <c r="B60" s="35"/>
      <c r="C60" s="35"/>
      <c r="D60" s="35"/>
      <c r="E60" s="35"/>
      <c r="F60" s="35"/>
    </row>
    <row r="62" spans="1:6" ht="33.75" customHeight="1" x14ac:dyDescent="0.25">
      <c r="A62" s="36" t="s">
        <v>100</v>
      </c>
      <c r="B62" s="36"/>
      <c r="C62" s="36"/>
      <c r="D62" s="36"/>
      <c r="E62" s="36"/>
      <c r="F62" s="36"/>
    </row>
    <row r="64" spans="1:6" ht="84.75" customHeight="1" x14ac:dyDescent="0.25">
      <c r="A64" s="28" t="s">
        <v>101</v>
      </c>
      <c r="B64" s="28"/>
      <c r="C64" s="28"/>
      <c r="D64" s="28"/>
      <c r="E64" s="28"/>
      <c r="F64" s="28"/>
    </row>
  </sheetData>
  <sheetProtection algorithmName="SHA-512" hashValue="o4nKChA0x6VUF9okTcU6iDK/9Tf+dI9/4CnHxmCwIRDPm7mSCLZhEBa/4/ywlPjEi5yEwgrJcX7ZM3zm4NngNg==" saltValue="9YUrLGj7Ex2ApJF+rPE94A==" spinCount="100000" sheet="1" objects="1" scenarios="1" selectLockedCells="1" autoFilter="0"/>
  <autoFilter ref="A7:F58" xr:uid="{E9AA616D-5A1C-494D-803C-175877B108D1}"/>
  <mergeCells count="5">
    <mergeCell ref="A60:F60"/>
    <mergeCell ref="A62:F62"/>
    <mergeCell ref="A64:F64"/>
    <mergeCell ref="A1:F1"/>
    <mergeCell ref="A3:F3"/>
  </mergeCells>
  <printOptions horizontalCentered="1"/>
  <pageMargins left="0.59055118110236227" right="0.59055118110236227" top="0.74803149606299213" bottom="0.74803149606299213" header="0.31496062992125984" footer="0.31496062992125984"/>
  <pageSetup paperSize="9" scale="85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I06106</dc:creator>
  <cp:lastModifiedBy>I06106</cp:lastModifiedBy>
  <cp:lastPrinted>2022-07-18T12:22:17Z</cp:lastPrinted>
  <dcterms:created xsi:type="dcterms:W3CDTF">2022-07-18T12:01:09Z</dcterms:created>
  <dcterms:modified xsi:type="dcterms:W3CDTF">2022-07-18T12:23:20Z</dcterms:modified>
</cp:coreProperties>
</file>