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694_CSSsedesBEA\"/>
    </mc:Choice>
  </mc:AlternateContent>
  <xr:revisionPtr revIDLastSave="0" documentId="8_{017A6176-410E-4F6C-B7F9-E53C0C1F0296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I'!$A$3:$H$48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2" l="1"/>
  <c r="F42" i="12"/>
  <c r="E42" i="12"/>
  <c r="G41" i="12"/>
  <c r="F41" i="12"/>
  <c r="G40" i="12"/>
  <c r="F40" i="12"/>
  <c r="G38" i="12"/>
  <c r="F38" i="12"/>
  <c r="E41" i="12"/>
  <c r="E40" i="12"/>
  <c r="H40" i="12" s="1"/>
  <c r="E38" i="12"/>
  <c r="H38" i="12" s="1"/>
  <c r="H41" i="12" l="1"/>
  <c r="H42" i="12"/>
  <c r="G43" i="12"/>
  <c r="F43" i="12"/>
  <c r="H45" i="12" l="1"/>
  <c r="B26" i="12" s="1"/>
  <c r="E43" i="12"/>
</calcChain>
</file>

<file path=xl/sharedStrings.xml><?xml version="1.0" encoding="utf-8"?>
<sst xmlns="http://schemas.openxmlformats.org/spreadsheetml/2006/main" count="40" uniqueCount="40">
  <si>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</si>
  <si>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</si>
  <si>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</si>
  <si>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</si>
  <si>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</si>
  <si>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</si>
  <si>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</si>
  <si>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</si>
  <si>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</si>
  <si>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</si>
  <si>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</si>
  <si>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</si>
  <si>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</si>
  <si>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</si>
  <si>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</si>
  <si>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</si>
  <si>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</si>
  <si>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NOTA: </t>
  </si>
  <si>
    <t>NOTA IMPORTANTE: 
ESTE ANEXO I  SE PRESENTARA EN FORMATO PDF
DEBERA PRESENTARSE FIRMADO POR DECLARANTE(S)</t>
  </si>
  <si>
    <t xml:space="preserve">“Coordinación de Seguridad y Salud para obras </t>
  </si>
  <si>
    <t>menores en sedes de la península”</t>
  </si>
  <si>
    <t>Expediente n.º S/05694/2022</t>
  </si>
  <si>
    <t>Las proposiciones económicas no podrán incluir precios unitarios superiores a los indicados en el Anexo II apartado 3, que tendrán la condición de máximos.</t>
  </si>
  <si>
    <t xml:space="preserve">Descripción </t>
  </si>
  <si>
    <t>Precio unitario sin IVA</t>
  </si>
  <si>
    <t>cantidad anual</t>
  </si>
  <si>
    <t>año 1 contrato</t>
  </si>
  <si>
    <t>año 2 (primera prórroga)</t>
  </si>
  <si>
    <t>año 3 (segunda prórroga)</t>
  </si>
  <si>
    <t>VALOR ESTIMADO</t>
  </si>
  <si>
    <t>COORDINACIÓN DE SEGURIDAD Y SALUD EN DE PROYECTO</t>
  </si>
  <si>
    <t>Redacción de EBSS visado</t>
  </si>
  <si>
    <r>
      <t>COORDINACIÓN DE SEGURIDAD Y SALUD EN FASE DE EJECUCIÓN DE OBRA</t>
    </r>
    <r>
      <rPr>
        <sz val="11"/>
        <color theme="1"/>
        <rFont val="Times New Roman"/>
        <family val="1"/>
      </rPr>
      <t>  </t>
    </r>
  </si>
  <si>
    <t>Actividades previas al inicio de los trabajos
El 5 % resultante a este concepto, se considera a efectos de visado.</t>
  </si>
  <si>
    <t>Trabajos de Coordinación de Seguridad y Salud en fase de ejecución con un mínimo de 1 visita a la semana ( se deberán entregar actas de visita de CSS) y el precio será por visita</t>
  </si>
  <si>
    <t>Entrega documentación final de obra y cierre de la CSS</t>
  </si>
  <si>
    <t>sumas anuales</t>
  </si>
  <si>
    <t>IMPORTE TOTAL OFERTA</t>
  </si>
  <si>
    <t>el resto de columnas sombreadas se obtienen automáticamente.</t>
  </si>
  <si>
    <t xml:space="preserve">en apartado B solo se cumplimentará columna Precio unitario sin IVA,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</si>
</sst>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5" formatCode="#,##0.00_ ;[Red]\-#,##0.00\ 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u/>
      <sz val="11"/>
      <color theme="1"/>
      <name val="Calibri"/>
      <family val="2"/>
    </font>
    <font>
      <strike/>
      <sz val="11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justify" vertical="top" wrapText="1"/>
    </xf>
    <xf numFmtId="0" fontId="0" fillId="0" borderId="0" xfId="0" applyAlignment="1" applyProtection="1">
      <alignment horizontal="right" vertical="top"/>
    </xf>
    <xf numFmtId="0" fontId="0" fillId="2" borderId="0" xfId="0" applyFill="1" applyAlignment="1" applyProtection="1">
      <alignment horizontal="center" vertical="top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left" vertical="center"/>
    </xf>
    <xf numFmtId="0" fontId="11" fillId="3" borderId="5" xfId="0" applyFont="1" applyFill="1" applyBorder="1" applyAlignment="1" applyProtection="1">
      <alignment horizontal="left" vertical="center" wrapText="1"/>
    </xf>
    <xf numFmtId="0" fontId="11" fillId="3" borderId="5" xfId="0" applyFont="1" applyFill="1" applyBorder="1" applyAlignment="1" applyProtection="1">
      <alignment vertical="center" wrapText="1"/>
    </xf>
    <xf numFmtId="0" fontId="11" fillId="3" borderId="6" xfId="0" applyFont="1" applyFill="1" applyBorder="1" applyAlignment="1" applyProtection="1">
      <alignment vertical="center" wrapText="1"/>
    </xf>
    <xf numFmtId="0" fontId="16" fillId="0" borderId="4" xfId="0" applyFont="1" applyBorder="1" applyAlignment="1" applyProtection="1">
      <alignment horizontal="left" vertical="center" wrapText="1"/>
    </xf>
    <xf numFmtId="0" fontId="16" fillId="0" borderId="6" xfId="0" applyFont="1" applyBorder="1" applyAlignment="1" applyProtection="1">
      <alignment horizontal="left" vertical="center" wrapText="1"/>
    </xf>
    <xf numFmtId="165" fontId="12" fillId="0" borderId="7" xfId="0" applyNumberFormat="1" applyFont="1" applyBorder="1" applyAlignment="1" applyProtection="1">
      <alignment horizontal="center" vertical="center" wrapText="1"/>
    </xf>
    <xf numFmtId="4" fontId="12" fillId="2" borderId="7" xfId="0" applyNumberFormat="1" applyFont="1" applyFill="1" applyBorder="1" applyAlignment="1" applyProtection="1">
      <alignment horizontal="right" vertical="center" wrapText="1" indent="1"/>
    </xf>
    <xf numFmtId="4" fontId="0" fillId="2" borderId="3" xfId="0" applyNumberFormat="1" applyFill="1" applyBorder="1" applyAlignment="1" applyProtection="1">
      <alignment horizontal="right" vertical="center" wrapText="1" indent="1"/>
    </xf>
    <xf numFmtId="0" fontId="17" fillId="0" borderId="4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 wrapText="1"/>
    </xf>
    <xf numFmtId="165" fontId="12" fillId="0" borderId="3" xfId="0" applyNumberFormat="1" applyFont="1" applyBorder="1" applyAlignment="1" applyProtection="1">
      <alignment horizontal="center" vertical="center" wrapText="1"/>
    </xf>
    <xf numFmtId="4" fontId="12" fillId="2" borderId="3" xfId="0" applyNumberFormat="1" applyFont="1" applyFill="1" applyBorder="1" applyAlignment="1" applyProtection="1">
      <alignment horizontal="right" vertical="center" wrapText="1" indent="1"/>
    </xf>
    <xf numFmtId="0" fontId="14" fillId="0" borderId="0" xfId="0" applyFont="1" applyBorder="1" applyAlignment="1" applyProtection="1">
      <alignment horizontal="center" vertical="center" wrapText="1"/>
    </xf>
    <xf numFmtId="6" fontId="14" fillId="0" borderId="0" xfId="0" applyNumberFormat="1" applyFont="1" applyBorder="1" applyAlignment="1" applyProtection="1">
      <alignment horizontal="center" vertical="center" wrapText="1"/>
    </xf>
    <xf numFmtId="165" fontId="14" fillId="0" borderId="0" xfId="0" applyNumberFormat="1" applyFont="1" applyBorder="1" applyAlignment="1" applyProtection="1">
      <alignment horizontal="center" vertical="center" wrapText="1"/>
    </xf>
    <xf numFmtId="4" fontId="8" fillId="0" borderId="0" xfId="0" applyNumberFormat="1" applyFont="1" applyAlignment="1" applyProtection="1">
      <alignment horizontal="right" vertical="center" indent="1"/>
    </xf>
    <xf numFmtId="4" fontId="0" fillId="0" borderId="0" xfId="0" applyNumberFormat="1" applyAlignment="1" applyProtection="1">
      <alignment horizontal="right" vertical="center" indent="1"/>
    </xf>
    <xf numFmtId="0" fontId="14" fillId="0" borderId="0" xfId="0" applyFont="1" applyBorder="1" applyAlignment="1" applyProtection="1">
      <alignment vertical="center" wrapText="1"/>
    </xf>
    <xf numFmtId="4" fontId="8" fillId="0" borderId="0" xfId="0" applyNumberFormat="1" applyFont="1" applyAlignment="1" applyProtection="1">
      <alignment horizontal="right" vertical="center"/>
    </xf>
    <xf numFmtId="4" fontId="0" fillId="0" borderId="0" xfId="0" applyNumberFormat="1" applyAlignment="1" applyProtection="1">
      <alignment horizontal="right" vertical="center"/>
    </xf>
    <xf numFmtId="4" fontId="15" fillId="0" borderId="0" xfId="0" applyNumberFormat="1" applyFont="1" applyBorder="1" applyAlignment="1" applyProtection="1">
      <alignment horizontal="center" vertical="center" wrapText="1"/>
    </xf>
    <xf numFmtId="4" fontId="0" fillId="0" borderId="0" xfId="0" applyNumberFormat="1" applyAlignment="1" applyProtection="1">
      <alignment vertical="center"/>
    </xf>
    <xf numFmtId="4" fontId="11" fillId="0" borderId="0" xfId="0" applyNumberFormat="1" applyFont="1" applyBorder="1" applyAlignment="1" applyProtection="1">
      <alignment horizontal="right" vertical="center" indent="2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165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165" fontId="12" fillId="2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H54"/>
  <sheetViews>
    <sheetView showGridLines="0" tabSelected="1" workbookViewId="0">
      <pane ySplit="2" topLeftCell="A3" activePane="bottomLeft" state="frozen"/>
      <selection pane="bottomLeft" activeCell="C42" sqref="C4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18.85546875" style="3" customWidth="1"/>
    <col min="4" max="4" width="10.7109375" style="3" customWidth="1"/>
    <col min="5" max="7" width="12.7109375" style="3" customWidth="1"/>
    <col min="8" max="8" width="15.7109375" style="3" customWidth="1"/>
    <col min="9" max="16384" width="11.42578125" style="3"/>
  </cols>
  <sheetData>
    <row r="2" spans="1:8" s="1" customFormat="1" ht="75" customHeight="1" x14ac:dyDescent="0.25">
      <c r="A2" s="14" t="s">
        <v>18</v>
      </c>
      <c r="B2" s="14"/>
      <c r="C2" s="14"/>
      <c r="D2" s="14"/>
      <c r="E2" s="14"/>
      <c r="F2" s="14"/>
      <c r="G2" s="14"/>
      <c r="H2" s="14"/>
    </row>
    <row r="5" spans="1:8" x14ac:dyDescent="0.25">
      <c r="D5" s="5"/>
      <c r="E5" s="5"/>
      <c r="F5" s="2"/>
      <c r="G5" s="2"/>
      <c r="H5" s="24" t="s">
        <v>19</v>
      </c>
    </row>
    <row r="6" spans="1:8" x14ac:dyDescent="0.25">
      <c r="D6" s="5"/>
      <c r="E6" s="5"/>
      <c r="F6" s="2"/>
      <c r="G6" s="2"/>
      <c r="H6" s="24" t="s">
        <v>20</v>
      </c>
    </row>
    <row r="7" spans="1:8" x14ac:dyDescent="0.25">
      <c r="D7" s="5"/>
      <c r="E7" s="5"/>
      <c r="F7" s="2"/>
      <c r="G7" s="2"/>
      <c r="H7" s="24" t="s">
        <v>21</v>
      </c>
    </row>
    <row r="8" spans="1:8" ht="24.95" customHeight="1" x14ac:dyDescent="0.25"/>
    <row r="9" spans="1:8" ht="18.75" x14ac:dyDescent="0.3">
      <c r="A9" s="18" t="s">
        <v>0</v>
      </c>
      <c r="B9" s="18"/>
      <c r="C9" s="18"/>
      <c r="D9" s="18"/>
      <c r="E9" s="18"/>
      <c r="F9" s="18"/>
      <c r="G9" s="18"/>
      <c r="H9" s="18"/>
    </row>
    <row r="10" spans="1:8" ht="15" customHeight="1" x14ac:dyDescent="0.25"/>
    <row r="11" spans="1:8" ht="15" customHeight="1" x14ac:dyDescent="0.25"/>
    <row r="12" spans="1:8" ht="30" customHeight="1" x14ac:dyDescent="0.25">
      <c r="A12" s="1" t="s">
        <v>1</v>
      </c>
      <c r="B12" s="19"/>
      <c r="C12" s="19"/>
      <c r="D12" s="19"/>
      <c r="E12" s="19"/>
      <c r="F12" s="1"/>
      <c r="G12" s="26" t="s">
        <v>14</v>
      </c>
      <c r="H12" s="12"/>
    </row>
    <row r="13" spans="1:8" x14ac:dyDescent="0.25">
      <c r="A13" s="20" t="s">
        <v>2</v>
      </c>
      <c r="B13" s="20"/>
      <c r="C13" s="20"/>
      <c r="D13" s="20"/>
      <c r="E13" s="20"/>
      <c r="F13" s="20"/>
      <c r="G13" s="20"/>
      <c r="H13" s="20"/>
    </row>
    <row r="14" spans="1:8" x14ac:dyDescent="0.25">
      <c r="A14" s="13"/>
      <c r="B14" s="13"/>
      <c r="C14" s="13"/>
      <c r="D14" s="13"/>
      <c r="E14" s="13"/>
      <c r="F14" s="13"/>
      <c r="G14" s="13"/>
      <c r="H14" s="13"/>
    </row>
    <row r="15" spans="1:8" ht="30" customHeight="1" x14ac:dyDescent="0.25">
      <c r="A15" s="1" t="s">
        <v>15</v>
      </c>
      <c r="B15" s="1"/>
      <c r="C15" s="11"/>
      <c r="D15" s="22" t="s">
        <v>9</v>
      </c>
      <c r="E15" s="22"/>
      <c r="F15" s="21"/>
      <c r="G15" s="21"/>
      <c r="H15" s="21"/>
    </row>
    <row r="16" spans="1:8" x14ac:dyDescent="0.25">
      <c r="B16" s="6"/>
      <c r="C16" s="6" t="s">
        <v>11</v>
      </c>
      <c r="D16" s="6"/>
      <c r="E16" s="6"/>
      <c r="F16" s="6" t="s">
        <v>10</v>
      </c>
      <c r="G16" s="6"/>
      <c r="H16" s="6"/>
    </row>
    <row r="17" spans="1:8" x14ac:dyDescent="0.25">
      <c r="B17" s="6"/>
      <c r="C17" s="6"/>
      <c r="D17" s="6"/>
      <c r="E17" s="6"/>
      <c r="F17" s="6"/>
      <c r="G17" s="6"/>
      <c r="H17" s="6"/>
    </row>
    <row r="18" spans="1:8" ht="30" customHeight="1" x14ac:dyDescent="0.25">
      <c r="A18" s="1" t="s">
        <v>3</v>
      </c>
      <c r="B18" s="12"/>
      <c r="C18" s="1" t="s">
        <v>4</v>
      </c>
      <c r="D18" s="27"/>
      <c r="E18" s="27"/>
      <c r="F18" s="27"/>
      <c r="G18" s="27"/>
      <c r="H18" s="27"/>
    </row>
    <row r="19" spans="1:8" s="4" customFormat="1" x14ac:dyDescent="0.25">
      <c r="B19" s="7"/>
      <c r="C19" s="8"/>
      <c r="D19" s="8"/>
      <c r="E19" s="10"/>
      <c r="F19" s="10"/>
      <c r="G19" s="10"/>
      <c r="H19" s="10"/>
    </row>
    <row r="20" spans="1:8" x14ac:dyDescent="0.25">
      <c r="A20" s="1" t="s">
        <v>5</v>
      </c>
      <c r="B20" s="1"/>
      <c r="C20" s="1"/>
      <c r="D20" s="1"/>
      <c r="E20" s="1"/>
      <c r="F20" s="1"/>
      <c r="G20" s="1"/>
      <c r="H20" s="1"/>
    </row>
    <row r="21" spans="1:8" ht="15" customHeight="1" x14ac:dyDescent="0.25">
      <c r="A21" s="1"/>
      <c r="B21" s="1"/>
      <c r="C21" s="1"/>
      <c r="D21" s="1"/>
      <c r="E21" s="1"/>
      <c r="F21" s="1"/>
      <c r="G21" s="1"/>
      <c r="H21" s="1"/>
    </row>
    <row r="22" spans="1:8" ht="56.25" customHeight="1" x14ac:dyDescent="0.25">
      <c r="A22" s="15" t="s">
        <v>13</v>
      </c>
      <c r="B22" s="15"/>
      <c r="C22" s="15"/>
      <c r="D22" s="15"/>
      <c r="E22" s="15"/>
      <c r="F22" s="15"/>
      <c r="G22" s="15"/>
      <c r="H22" s="15"/>
    </row>
    <row r="23" spans="1:8" ht="15" customHeight="1" x14ac:dyDescent="0.25">
      <c r="A23" s="1"/>
      <c r="B23" s="1"/>
      <c r="C23" s="1"/>
      <c r="D23" s="1"/>
      <c r="E23" s="1"/>
      <c r="F23" s="1"/>
      <c r="G23" s="1"/>
      <c r="H23" s="1"/>
    </row>
    <row r="24" spans="1:8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8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8" ht="15" customHeight="1" x14ac:dyDescent="0.25">
      <c r="A26" s="1" t="s">
        <v>7</v>
      </c>
      <c r="B26" s="16" t="str">
        <f>IF(ISNUMBER(H45),+IF(H45&lt;1,"error, falta importe TOTAL OFERTA",+H45),"ERROR: REVISAR OFERTA")</f>
        <v>ERROR: REVISAR OFERTA</v>
      </c>
      <c r="C26" s="17"/>
      <c r="D26" s="1" t="s">
        <v>12</v>
      </c>
      <c r="E26" s="1"/>
      <c r="F26" s="1"/>
      <c r="G26" s="1"/>
      <c r="H26" s="1"/>
    </row>
    <row r="27" spans="1:8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8" ht="30" customHeight="1" x14ac:dyDescent="0.25">
      <c r="A28" s="23" t="s">
        <v>16</v>
      </c>
      <c r="B28" s="23"/>
      <c r="C28" s="23"/>
      <c r="D28" s="23"/>
      <c r="E28" s="23"/>
      <c r="F28" s="23"/>
      <c r="G28" s="23"/>
      <c r="H28" s="23"/>
    </row>
    <row r="29" spans="1:8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8" ht="30" customHeight="1" x14ac:dyDescent="0.25">
      <c r="A30" s="25" t="s">
        <v>22</v>
      </c>
      <c r="B30" s="25"/>
      <c r="C30" s="25"/>
      <c r="D30" s="25"/>
      <c r="E30" s="25"/>
      <c r="F30" s="25"/>
      <c r="G30" s="25"/>
      <c r="H30" s="25"/>
    </row>
    <row r="31" spans="1:8" ht="27" customHeight="1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9" t="s">
        <v>8</v>
      </c>
      <c r="B32" s="1"/>
      <c r="C32" s="1"/>
      <c r="D32" s="1"/>
      <c r="E32" s="1"/>
      <c r="F32" s="1"/>
      <c r="G32" s="1"/>
      <c r="H32" s="1"/>
    </row>
    <row r="33" spans="1:8" ht="8.1" customHeight="1" x14ac:dyDescent="0.25">
      <c r="A33" s="1"/>
      <c r="B33" s="1"/>
      <c r="C33" s="1"/>
      <c r="D33" s="1"/>
      <c r="E33" s="1"/>
      <c r="F33" s="1"/>
      <c r="G33" s="1"/>
      <c r="H33" s="1"/>
    </row>
    <row r="36" spans="1:8" ht="45" x14ac:dyDescent="0.25">
      <c r="A36" s="28" t="s">
        <v>23</v>
      </c>
      <c r="B36" s="29"/>
      <c r="C36" s="30" t="s">
        <v>24</v>
      </c>
      <c r="D36" s="31" t="s">
        <v>25</v>
      </c>
      <c r="E36" s="32" t="s">
        <v>26</v>
      </c>
      <c r="F36" s="32" t="s">
        <v>27</v>
      </c>
      <c r="G36" s="32" t="s">
        <v>28</v>
      </c>
      <c r="H36" s="32" t="s">
        <v>29</v>
      </c>
    </row>
    <row r="37" spans="1:8" ht="15" customHeight="1" x14ac:dyDescent="0.25">
      <c r="A37" s="33" t="s">
        <v>30</v>
      </c>
      <c r="B37" s="34"/>
      <c r="C37" s="35"/>
      <c r="D37" s="35"/>
      <c r="E37" s="35"/>
      <c r="F37" s="35"/>
      <c r="G37" s="35"/>
      <c r="H37" s="36"/>
    </row>
    <row r="38" spans="1:8" ht="45" customHeight="1" x14ac:dyDescent="0.25">
      <c r="A38" s="37" t="s">
        <v>31</v>
      </c>
      <c r="B38" s="38"/>
      <c r="C38" s="58">
        <v>0</v>
      </c>
      <c r="D38" s="39">
        <v>3</v>
      </c>
      <c r="E38" s="40" t="str">
        <f>+IF(ISNUMBER($C$38),IF($C$38&lt;=0,"precio unitario no válido",IF($C$38&lt;=300,+ROUND($C$38*$D$38,2),"precio debe ser &lt;=300")),"ofertar precio unitario")</f>
        <v>precio unitario no válido</v>
      </c>
      <c r="F38" s="40" t="str">
        <f t="shared" ref="F38:G38" si="0">+IF(ISNUMBER($C$38),IF($C$38&lt;=0,"precio unitario no válido",IF($C$38&lt;=300,+ROUND($C$38*$D$38,2),"precio debe ser &lt;=300")),"ofertar precio unitario")</f>
        <v>precio unitario no válido</v>
      </c>
      <c r="G38" s="40" t="str">
        <f t="shared" si="0"/>
        <v>precio unitario no válido</v>
      </c>
      <c r="H38" s="41" t="str">
        <f>+IF(ISNUMBER(C38),IF(C38&lt;=0,"precio unitario no válido",IF(C38&lt;=300,+SUM(E38:G38),"precio debe ser &lt;=300")),"ofertar precio unitario")</f>
        <v>precio unitario no válido</v>
      </c>
    </row>
    <row r="39" spans="1:8" ht="15" customHeight="1" x14ac:dyDescent="0.25">
      <c r="A39" s="33" t="s">
        <v>32</v>
      </c>
      <c r="B39" s="34"/>
      <c r="C39" s="35"/>
      <c r="D39" s="35"/>
      <c r="E39" s="35"/>
      <c r="F39" s="35"/>
      <c r="G39" s="35"/>
      <c r="H39" s="36"/>
    </row>
    <row r="40" spans="1:8" ht="80.099999999999994" customHeight="1" x14ac:dyDescent="0.25">
      <c r="A40" s="42" t="s">
        <v>33</v>
      </c>
      <c r="B40" s="43"/>
      <c r="C40" s="59">
        <v>0</v>
      </c>
      <c r="D40" s="44">
        <v>41</v>
      </c>
      <c r="E40" s="40" t="str">
        <f>+IF(ISNUMBER($C$40),IF($C$40&lt;=0,"precio unitario no válido",IF($C$40&lt;=200,+ROUND($C$40*$D$40,2),"precio debe ser &lt;=200")),"ofertar precio unitario")</f>
        <v>precio unitario no válido</v>
      </c>
      <c r="F40" s="40" t="str">
        <f t="shared" ref="F40:G40" si="1">+IF(ISNUMBER($C$40),IF($C$40&lt;=0,"precio unitario no válido",IF($C$40&lt;=200,+ROUND($C$40*$D$40,2),"precio debe ser &lt;=200")),"ofertar precio unitario")</f>
        <v>precio unitario no válido</v>
      </c>
      <c r="G40" s="40" t="str">
        <f t="shared" si="1"/>
        <v>precio unitario no válido</v>
      </c>
      <c r="H40" s="41" t="str">
        <f>+IF(ISNUMBER(C40),IF(C40&lt;=0,"precio unitario no válido",IF(C40&lt;=200,+SUM(E40:G40),"precio debe ser &lt;=200")),"ofertar precio unitario")</f>
        <v>precio unitario no válido</v>
      </c>
    </row>
    <row r="41" spans="1:8" ht="114.95" customHeight="1" x14ac:dyDescent="0.25">
      <c r="A41" s="42" t="s">
        <v>34</v>
      </c>
      <c r="B41" s="43"/>
      <c r="C41" s="59">
        <v>0</v>
      </c>
      <c r="D41" s="44">
        <v>83</v>
      </c>
      <c r="E41" s="45" t="str">
        <f>+IF(ISNUMBER($C$41),IF($C$41&lt;=0,"precio unitario no válido",IF($C$41&lt;=125,+ROUND($C$41*$D$41,2),"precio debe ser &lt;=125")),"ofertar precio unitario")</f>
        <v>precio unitario no válido</v>
      </c>
      <c r="F41" s="45" t="str">
        <f t="shared" ref="F41:G41" si="2">+IF(ISNUMBER($C$41),IF($C$41&lt;=0,"precio unitario no válido",IF($C$41&lt;=125,+ROUND($C$41*$D$41,2),"precio debe ser &lt;=125")),"ofertar precio unitario")</f>
        <v>precio unitario no válido</v>
      </c>
      <c r="G41" s="45" t="str">
        <f t="shared" si="2"/>
        <v>precio unitario no válido</v>
      </c>
      <c r="H41" s="41" t="str">
        <f>+IF(ISNUMBER(C41),IF(C41&lt;=0,"precio unitario no válido",IF(C41&lt;=125,+SUM(E41:G41),"precio debe ser &lt;=125")),"ofertar precio unitario")</f>
        <v>precio unitario no válido</v>
      </c>
    </row>
    <row r="42" spans="1:8" ht="54.95" customHeight="1" x14ac:dyDescent="0.25">
      <c r="A42" s="42" t="s">
        <v>35</v>
      </c>
      <c r="B42" s="43"/>
      <c r="C42" s="59">
        <v>0</v>
      </c>
      <c r="D42" s="44">
        <v>41</v>
      </c>
      <c r="E42" s="45" t="str">
        <f>+IF(ISNUMBER($C$42),IF($C$42&lt;=0,"precio unitario no válido",IF($C$42&lt;=125,+ROUND($C$42*$D$42,2),"precio debe ser &lt;=125")),"ofertar precio unitario")</f>
        <v>precio unitario no válido</v>
      </c>
      <c r="F42" s="45" t="str">
        <f t="shared" ref="F42:G42" si="3">+IF(ISNUMBER($C$42),IF($C$42&lt;=0,"precio unitario no válido",IF($C$42&lt;=125,+ROUND($C$42*$D$42,2),"precio debe ser &lt;=125")),"ofertar precio unitario")</f>
        <v>precio unitario no válido</v>
      </c>
      <c r="G42" s="45" t="str">
        <f t="shared" si="3"/>
        <v>precio unitario no válido</v>
      </c>
      <c r="H42" s="41" t="str">
        <f>+IF(ISNUMBER(C42),IF(C42&lt;=0,"precio unitario no válido",IF(C42&lt;=125,+SUM(E42:G42),"precio debe ser &lt;=125")),"ofertar precio unitario")</f>
        <v>precio unitario no válido</v>
      </c>
    </row>
    <row r="43" spans="1:8" ht="30" x14ac:dyDescent="0.25">
      <c r="A43" s="46" t="s">
        <v>36</v>
      </c>
      <c r="B43" s="46"/>
      <c r="C43" s="47"/>
      <c r="D43" s="48"/>
      <c r="E43" s="49">
        <f>SUM(E38:E42)</f>
        <v>0</v>
      </c>
      <c r="F43" s="49">
        <f>SUM(F38:F42)</f>
        <v>0</v>
      </c>
      <c r="G43" s="49">
        <f>SUM(G38:G42)</f>
        <v>0</v>
      </c>
      <c r="H43" s="50"/>
    </row>
    <row r="44" spans="1:8" ht="15.75" thickBot="1" x14ac:dyDescent="0.3">
      <c r="A44" s="51"/>
      <c r="B44" s="51"/>
      <c r="C44" s="47"/>
      <c r="D44" s="48"/>
      <c r="E44" s="52"/>
      <c r="F44" s="52"/>
      <c r="G44" s="52"/>
      <c r="H44" s="53"/>
    </row>
    <row r="45" spans="1:8" ht="50.1" customHeight="1" thickBot="1" x14ac:dyDescent="0.3">
      <c r="C45" s="54"/>
      <c r="D45" s="54"/>
      <c r="E45" s="55"/>
      <c r="F45" s="56" t="s">
        <v>37</v>
      </c>
      <c r="H45" s="57" t="e">
        <f>+IF(ISNUMBER(+C38+C40+C41+C42),+H38+H40+H41+H42,"error: presupuestar precios unitarios")</f>
        <v>#VALUE!</v>
      </c>
    </row>
    <row r="52" spans="1:1" x14ac:dyDescent="0.25">
      <c r="A52" s="3" t="s">
        <v>17</v>
      </c>
    </row>
    <row r="53" spans="1:1" x14ac:dyDescent="0.25">
      <c r="A53" s="3" t="s">
        <v>39</v>
      </c>
    </row>
    <row r="54" spans="1:1" x14ac:dyDescent="0.25">
      <c r="A54" s="3" t="s">
        <v>38</v>
      </c>
    </row>
  </sheetData>
  <sheetProtection algorithmName="SHA-512" hashValue="A2ZLN/DUpzB3RZXoNk0C5Jy4MQa/ETJ4hRNLhkddl10a1+8/eif2/Ensel2KWmW+q/qX9elnwquYdlcqFbYXZQ==" saltValue="tb8VR172by3Y941WLqrEMg==" spinCount="100000" sheet="1" objects="1" scenarios="1" selectLockedCells="1"/>
  <mergeCells count="16">
    <mergeCell ref="F15:H15"/>
    <mergeCell ref="D18:H18"/>
    <mergeCell ref="A36:B36"/>
    <mergeCell ref="A38:B38"/>
    <mergeCell ref="A40:B40"/>
    <mergeCell ref="A41:B41"/>
    <mergeCell ref="A42:B42"/>
    <mergeCell ref="A2:H2"/>
    <mergeCell ref="A22:H22"/>
    <mergeCell ref="B26:C26"/>
    <mergeCell ref="A30:H30"/>
    <mergeCell ref="A9:H9"/>
    <mergeCell ref="B12:E12"/>
    <mergeCell ref="A13:H13"/>
    <mergeCell ref="D15:E15"/>
    <mergeCell ref="A28:H2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2022-07-22T12:28:35Z</cp:lastPrinted>
  <dcterms:created xsi:type="dcterms:W3CDTF">2021-11-03T10:04:10Z</dcterms:created>
  <dcterms:modified xsi:type="dcterms:W3CDTF">2022-07-22T12:32:51Z</dcterms:modified>
</cp:coreProperties>
</file>