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8474acondAcustRioja_RLM\"/>
    </mc:Choice>
  </mc:AlternateContent>
  <xr:revisionPtr revIDLastSave="0" documentId="8_{A8CC1A86-6486-401D-84B6-A1400FF63C4F}" xr6:coauthVersionLast="36" xr6:coauthVersionMax="36" xr10:uidLastSave="{00000000-0000-0000-0000-000000000000}"/>
  <bookViews>
    <workbookView xWindow="0" yWindow="0" windowWidth="28800" windowHeight="11625" tabRatio="873" xr2:uid="{DAA4DAC1-5BF6-45BC-8335-BADFC0D44EBC}"/>
  </bookViews>
  <sheets>
    <sheet name="A.Anexo I pag 1 oferta" sheetId="14" r:id="rId1"/>
    <sheet name="B.Anexo I Tabla Desglose Precio" sheetId="13" r:id="rId2"/>
  </sheets>
  <definedNames>
    <definedName name="_xlnm._FilterDatabase" localSheetId="1" hidden="1">'B.Anexo I Tabla Desglose Precio'!$A$6:$H$47</definedName>
    <definedName name="_xlnm.Print_Area" localSheetId="0">'A.Anexo I pag 1 oferta'!$A$3:$J$47</definedName>
    <definedName name="_xlnm.Print_Area" localSheetId="1">'B.Anexo I Tabla Desglose Precio'!$A$6:$H$55</definedName>
    <definedName name="_xlnm.Print_Titles" localSheetId="1">'B.Anexo I Tabla Desglose Precio'!$4:$6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3" l="1"/>
  <c r="H43" i="13" s="1"/>
  <c r="H39" i="13"/>
  <c r="H36" i="13"/>
  <c r="H33" i="13"/>
  <c r="H32" i="13"/>
  <c r="H31" i="13"/>
  <c r="H34" i="13" s="1"/>
  <c r="H28" i="13"/>
  <c r="H29" i="13" s="1"/>
  <c r="H25" i="13"/>
  <c r="H26" i="13" s="1"/>
  <c r="H22" i="13"/>
  <c r="H21" i="13"/>
  <c r="H20" i="13"/>
  <c r="H17" i="13"/>
  <c r="H16" i="13"/>
  <c r="H13" i="13"/>
  <c r="H12" i="13"/>
  <c r="H11" i="13"/>
  <c r="H8" i="13"/>
  <c r="H9" i="13" s="1"/>
  <c r="H40" i="13"/>
  <c r="H37" i="13"/>
  <c r="H23" i="13"/>
  <c r="H18" i="13"/>
  <c r="H14" i="13" l="1"/>
  <c r="H44" i="13"/>
  <c r="H47" i="13" s="1"/>
  <c r="B29" i="14" s="1"/>
</calcChain>
</file>

<file path=xl/sharedStrings.xml><?xml version="1.0" encoding="utf-8"?>
<sst xmlns="http://schemas.openxmlformats.org/spreadsheetml/2006/main" count="162" uniqueCount="109">
  <si>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</si>
  <si>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</si>
  <si>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</si>
  <si>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</si>
  <si>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</si>
  <si>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</si>
  <si>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</si>
  <si>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</si>
  <si>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</si>
  <si>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</si>
  <si>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ACTUACIONES PREVIAS</t>
  </si>
  <si>
    <t>Partida</t>
  </si>
  <si>
    <t>02</t>
  </si>
  <si>
    <t>m2</t>
  </si>
  <si>
    <t>03</t>
  </si>
  <si>
    <t>04</t>
  </si>
  <si>
    <t>PAVIMENTOS</t>
  </si>
  <si>
    <t>05</t>
  </si>
  <si>
    <t>06</t>
  </si>
  <si>
    <t>07</t>
  </si>
  <si>
    <t>08</t>
  </si>
  <si>
    <t>09</t>
  </si>
  <si>
    <t>10</t>
  </si>
  <si>
    <t>ELECTRICIDAD</t>
  </si>
  <si>
    <t>CONTROL DE CALIDAD</t>
  </si>
  <si>
    <t>GESTIÓN DE RESIDUOS</t>
  </si>
  <si>
    <t>SEGURIDAD Y SALUD</t>
  </si>
  <si>
    <t>(*) Cuando no se indiquen otros porcentajes se entenderá que, quedan incluidos en el precio de la oferta el 13% de Gastos Generales y el 6% de Beneficio Industrial.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</si>
  <si>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</si>
  <si>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</si>
  <si>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</si>
  <si>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</si>
  <si>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</si>
  <si>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</si>
  <si>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</si>
  <si>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</si>
  <si>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</si>
  <si>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</si>
  <si>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</si>
  <si>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</si>
  <si>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</si>
  <si>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</si>
  <si>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</si>
  <si>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</si>
  <si>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</si>
  <si>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</si>
  <si>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</si>
  <si>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 apartado 3.</t>
  </si>
  <si>
    <t>B.  Desglose Precio:</t>
  </si>
  <si>
    <t>(tabla desglose precio se incluye en páginas siguientes)</t>
  </si>
  <si>
    <t>Las proposiciones económicas no podrán superar el valor estimado del contrato indicado en el Anexo II apartado 3 del Pliego de Condiciones Generales.</t>
  </si>
  <si>
    <t>01_01</t>
  </si>
  <si>
    <t>02_01</t>
  </si>
  <si>
    <t>02_02</t>
  </si>
  <si>
    <t>02_03</t>
  </si>
  <si>
    <t>03_01</t>
  </si>
  <si>
    <t>03_02</t>
  </si>
  <si>
    <t>04_01</t>
  </si>
  <si>
    <t>04_02</t>
  </si>
  <si>
    <t>04_03</t>
  </si>
  <si>
    <t>05_01</t>
  </si>
  <si>
    <t>06_01</t>
  </si>
  <si>
    <t>07_01</t>
  </si>
  <si>
    <t>07_02</t>
  </si>
  <si>
    <t>07_03</t>
  </si>
  <si>
    <t>08_01</t>
  </si>
  <si>
    <t>09_01</t>
  </si>
  <si>
    <t>10_01</t>
  </si>
  <si>
    <t>“Obras de reordenación de área de controles técnicos y mantenimiento CT RTVE La Rioja"</t>
  </si>
  <si>
    <t>Expediente n.º S/08474/2022</t>
  </si>
  <si>
    <t>S-08474-2022 - Obras de reordenación de área de controles técnicos y mantenimiento CT RTVE La Rioja</t>
  </si>
  <si>
    <t>PROTECCIÓN, DESPEJE, DESPLAZAMIENTO Y/O RETIRADA DE MOBILIARIO</t>
  </si>
  <si>
    <t>Total 01</t>
  </si>
  <si>
    <t>ALBAÑILERÍA, CERRAMIENTOS Y PARTICIONES</t>
  </si>
  <si>
    <t>MAMPARA DOBLE VIDRIO LAMINAR</t>
  </si>
  <si>
    <t>UD</t>
  </si>
  <si>
    <t>RECOLOCACIÓN PANELES MAMPARA</t>
  </si>
  <si>
    <t>BARRERA FONICA EN FALSO TECHO Y BAJO SUELO TECNICO</t>
  </si>
  <si>
    <t>Total 02</t>
  </si>
  <si>
    <t>BALDOSA DE SUELO TÉCNICO ESTRATIFICADO</t>
  </si>
  <si>
    <t>DESMONTAJE Y MONTAJE BALDOSAS SUELO TÉCNICO RECUP.</t>
  </si>
  <si>
    <t>Total 03</t>
  </si>
  <si>
    <t>FALSOS TECHOS</t>
  </si>
  <si>
    <t xml:space="preserve">DESMONTAJE Y MONTAJE DE PLACAS DE FALSO TECHO </t>
  </si>
  <si>
    <t>PLACAS NUEVAS FIBRA MINERAL 60X60X25</t>
  </si>
  <si>
    <t>PANELES ABSORBENTES EN FALSO TECHO</t>
  </si>
  <si>
    <t>Total 04</t>
  </si>
  <si>
    <t>PINTURA, VINILADOS Y ACABADOS</t>
  </si>
  <si>
    <t>VINILO ADHESIVO CON IMPRESIÓN DIGITAL</t>
  </si>
  <si>
    <t>Total 05</t>
  </si>
  <si>
    <t>ud</t>
  </si>
  <si>
    <t>DESPLAZAMIENTO DE MECANISMOS</t>
  </si>
  <si>
    <t>Total 06</t>
  </si>
  <si>
    <t>ALUMBRADO</t>
  </si>
  <si>
    <t>DESPLAZAMIENTO DE LUMINARIA EN FALSO TECHO</t>
  </si>
  <si>
    <t>PANTALLA LED 60X60</t>
  </si>
  <si>
    <t>LUMINARIA SUSPENDIDA REGULABLE</t>
  </si>
  <si>
    <t>Total 07</t>
  </si>
  <si>
    <t>Total 08</t>
  </si>
  <si>
    <t>Total 09</t>
  </si>
  <si>
    <t>Total 10</t>
  </si>
  <si>
    <t>PRESUPUESTO EHECUCION MATERIAL</t>
  </si>
  <si>
    <r>
      <t>Gastos Generales</t>
    </r>
    <r>
      <rPr>
        <b/>
        <sz val="7"/>
        <color rgb="FFFF0000"/>
        <rFont val="Calibri"/>
        <family val="2"/>
        <scheme val="minor"/>
      </rPr>
      <t xml:space="preserve"> xx</t>
    </r>
    <r>
      <rPr>
        <b/>
        <sz val="7"/>
        <color rgb="FF000000"/>
        <rFont val="Calibri"/>
        <family val="2"/>
        <scheme val="minor"/>
      </rPr>
      <t xml:space="preserve"> % (*)</t>
    </r>
  </si>
  <si>
    <t>XX %</t>
  </si>
  <si>
    <r>
      <t>Beneficio Industrial</t>
    </r>
    <r>
      <rPr>
        <b/>
        <sz val="7"/>
        <color rgb="FFFF0000"/>
        <rFont val="Calibri"/>
        <family val="2"/>
        <scheme val="minor"/>
      </rPr>
      <t xml:space="preserve"> xx</t>
    </r>
    <r>
      <rPr>
        <b/>
        <sz val="7"/>
        <color rgb="FF000000"/>
        <rFont val="Calibri"/>
        <family val="2"/>
        <scheme val="minor"/>
      </rPr>
      <t xml:space="preserve"> % (*)</t>
    </r>
  </si>
  <si>
    <t>VALOR ESTIMADO DEL CONTRATO</t>
  </si>
  <si>
    <t>Fdo:</t>
  </si>
  <si>
    <t>NOTA IMPORTANTE: 
ESTE ANEXO I Y LA TABLA DE DESGLOSE DE PRECIO SE PRESENTARAN FIRMADOS EN FORMATO PDF</t>
  </si>
  <si>
    <t xml:space="preserve">
ESTA TABLA DESGLOSE PRECIO DE OFERTA SE PRESENTARA FIRMADA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</si>
</sst>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</font>
    <font>
      <b/>
      <i/>
      <sz val="10"/>
      <color theme="1"/>
      <name val="Calibri"/>
      <family val="2"/>
    </font>
    <font>
      <b/>
      <i/>
      <sz val="10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7"/>
      <color rgb="FF000000"/>
      <name val="Calibri"/>
      <family val="2"/>
      <scheme val="minor"/>
    </font>
    <font>
      <b/>
      <sz val="7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Protection="1"/>
    <xf numFmtId="0" fontId="6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49" fontId="3" fillId="3" borderId="2" xfId="0" applyNumberFormat="1" applyFont="1" applyFill="1" applyBorder="1" applyAlignment="1" applyProtection="1">
      <alignment vertical="top"/>
    </xf>
    <xf numFmtId="49" fontId="3" fillId="0" borderId="2" xfId="0" applyNumberFormat="1" applyFont="1" applyBorder="1" applyAlignment="1" applyProtection="1">
      <alignment vertical="top"/>
    </xf>
    <xf numFmtId="49" fontId="3" fillId="0" borderId="4" xfId="0" applyNumberFormat="1" applyFont="1" applyBorder="1" applyAlignment="1" applyProtection="1">
      <alignment vertical="top" wrapText="1"/>
    </xf>
    <xf numFmtId="0" fontId="10" fillId="0" borderId="0" xfId="0" applyFont="1" applyProtection="1"/>
    <xf numFmtId="0" fontId="1" fillId="0" borderId="0" xfId="0" applyFont="1" applyProtection="1"/>
    <xf numFmtId="0" fontId="11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1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2" fillId="0" borderId="0" xfId="0" applyFont="1" applyAlignment="1" applyProtection="1"/>
    <xf numFmtId="0" fontId="14" fillId="0" borderId="0" xfId="0" applyFont="1" applyProtection="1"/>
    <xf numFmtId="0" fontId="5" fillId="0" borderId="0" xfId="0" applyFont="1" applyProtection="1"/>
    <xf numFmtId="4" fontId="0" fillId="0" borderId="0" xfId="0" applyNumberFormat="1" applyProtection="1"/>
    <xf numFmtId="4" fontId="5" fillId="0" borderId="0" xfId="0" applyNumberFormat="1" applyFont="1" applyProtection="1"/>
    <xf numFmtId="0" fontId="0" fillId="4" borderId="0" xfId="0" applyFill="1" applyAlignment="1" applyProtection="1">
      <alignment vertical="top" shrinkToFit="1"/>
      <protection locked="0"/>
    </xf>
    <xf numFmtId="0" fontId="0" fillId="4" borderId="0" xfId="0" applyFill="1" applyAlignment="1" applyProtection="1">
      <alignment shrinkToFit="1"/>
      <protection locked="0"/>
    </xf>
    <xf numFmtId="0" fontId="7" fillId="0" borderId="0" xfId="0" applyFont="1" applyFill="1" applyBorder="1" applyAlignment="1" applyProtection="1">
      <alignment vertical="top" wrapText="1"/>
    </xf>
    <xf numFmtId="4" fontId="15" fillId="0" borderId="0" xfId="0" applyNumberFormat="1" applyFont="1" applyProtection="1"/>
    <xf numFmtId="0" fontId="0" fillId="0" borderId="0" xfId="0" applyFill="1" applyAlignment="1" applyProtection="1">
      <alignment horizontal="center" shrinkToFit="1"/>
    </xf>
    <xf numFmtId="0" fontId="0" fillId="4" borderId="0" xfId="0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left" vertical="top"/>
    </xf>
    <xf numFmtId="0" fontId="9" fillId="0" borderId="0" xfId="0" applyFont="1" applyAlignment="1" applyProtection="1">
      <alignment horizontal="center" vertical="top" wrapText="1"/>
    </xf>
    <xf numFmtId="0" fontId="12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4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4" fontId="0" fillId="4" borderId="0" xfId="0" applyNumberFormat="1" applyFill="1" applyAlignment="1" applyProtection="1">
      <alignment horizontal="center" vertical="top" shrinkToFit="1"/>
    </xf>
    <xf numFmtId="0" fontId="0" fillId="4" borderId="0" xfId="0" applyFill="1" applyAlignment="1" applyProtection="1">
      <alignment horizontal="center" vertical="top" shrinkToFit="1"/>
    </xf>
    <xf numFmtId="0" fontId="3" fillId="0" borderId="0" xfId="0" applyFont="1" applyBorder="1" applyAlignment="1" applyProtection="1">
      <alignment horizontal="left" vertical="top" wrapText="1"/>
    </xf>
    <xf numFmtId="0" fontId="0" fillId="0" borderId="9" xfId="0" applyBorder="1" applyAlignment="1" applyProtection="1">
      <alignment horizontal="left" vertical="top" wrapText="1"/>
    </xf>
    <xf numFmtId="0" fontId="0" fillId="0" borderId="10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center" vertical="center" wrapText="1"/>
    </xf>
    <xf numFmtId="0" fontId="16" fillId="0" borderId="0" xfId="0" applyFont="1" applyAlignment="1" applyProtection="1">
      <alignment vertical="top"/>
    </xf>
    <xf numFmtId="0" fontId="17" fillId="0" borderId="0" xfId="0" applyFont="1" applyAlignment="1" applyProtection="1">
      <alignment vertical="top"/>
    </xf>
    <xf numFmtId="0" fontId="18" fillId="0" borderId="0" xfId="0" applyFont="1" applyAlignment="1" applyProtection="1">
      <alignment vertical="top"/>
    </xf>
    <xf numFmtId="0" fontId="19" fillId="0" borderId="6" xfId="0" applyFont="1" applyBorder="1" applyAlignment="1" applyProtection="1">
      <alignment vertical="top"/>
    </xf>
    <xf numFmtId="0" fontId="19" fillId="0" borderId="5" xfId="0" applyFont="1" applyBorder="1" applyAlignment="1" applyProtection="1">
      <alignment vertical="top" wrapText="1"/>
    </xf>
    <xf numFmtId="0" fontId="20" fillId="0" borderId="5" xfId="0" applyFont="1" applyBorder="1" applyAlignment="1" applyProtection="1">
      <alignment vertical="top"/>
    </xf>
    <xf numFmtId="0" fontId="20" fillId="0" borderId="6" xfId="0" applyFont="1" applyBorder="1" applyAlignment="1" applyProtection="1">
      <alignment vertical="top"/>
    </xf>
    <xf numFmtId="49" fontId="21" fillId="2" borderId="2" xfId="0" applyNumberFormat="1" applyFont="1" applyFill="1" applyBorder="1" applyAlignment="1" applyProtection="1">
      <alignment vertical="top"/>
    </xf>
    <xf numFmtId="49" fontId="21" fillId="2" borderId="4" xfId="0" applyNumberFormat="1" applyFont="1" applyFill="1" applyBorder="1" applyAlignment="1" applyProtection="1">
      <alignment vertical="top" wrapText="1"/>
    </xf>
    <xf numFmtId="0" fontId="22" fillId="2" borderId="4" xfId="0" applyFont="1" applyFill="1" applyBorder="1" applyAlignment="1" applyProtection="1">
      <alignment vertical="top"/>
    </xf>
    <xf numFmtId="3" fontId="22" fillId="2" borderId="2" xfId="0" applyNumberFormat="1" applyFont="1" applyFill="1" applyBorder="1" applyAlignment="1" applyProtection="1">
      <alignment vertical="top"/>
    </xf>
    <xf numFmtId="4" fontId="22" fillId="2" borderId="2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4" fillId="0" borderId="4" xfId="0" applyFont="1" applyBorder="1" applyAlignment="1" applyProtection="1">
      <alignment vertical="top"/>
    </xf>
    <xf numFmtId="4" fontId="23" fillId="0" borderId="2" xfId="0" applyNumberFormat="1" applyFont="1" applyBorder="1" applyAlignment="1" applyProtection="1">
      <alignment vertical="top"/>
    </xf>
    <xf numFmtId="4" fontId="23" fillId="4" borderId="2" xfId="0" applyNumberFormat="1" applyFont="1" applyFill="1" applyBorder="1" applyAlignment="1" applyProtection="1">
      <alignment vertical="top"/>
    </xf>
    <xf numFmtId="0" fontId="3" fillId="0" borderId="2" xfId="0" applyFont="1" applyBorder="1" applyAlignment="1" applyProtection="1">
      <alignment vertical="top"/>
    </xf>
    <xf numFmtId="0" fontId="3" fillId="0" borderId="4" xfId="0" applyFont="1" applyBorder="1" applyAlignment="1" applyProtection="1">
      <alignment vertical="top" wrapText="1"/>
    </xf>
    <xf numFmtId="49" fontId="22" fillId="0" borderId="4" xfId="0" applyNumberFormat="1" applyFont="1" applyBorder="1" applyAlignment="1" applyProtection="1">
      <alignment vertical="top"/>
    </xf>
    <xf numFmtId="3" fontId="4" fillId="0" borderId="4" xfId="0" applyNumberFormat="1" applyFont="1" applyBorder="1" applyAlignment="1" applyProtection="1">
      <alignment vertical="top"/>
    </xf>
    <xf numFmtId="4" fontId="22" fillId="0" borderId="4" xfId="0" applyNumberFormat="1" applyFont="1" applyBorder="1" applyAlignment="1" applyProtection="1">
      <alignment vertical="top"/>
    </xf>
    <xf numFmtId="49" fontId="3" fillId="0" borderId="4" xfId="0" applyNumberFormat="1" applyFont="1" applyFill="1" applyBorder="1" applyAlignment="1" applyProtection="1">
      <alignment vertical="top" wrapText="1"/>
    </xf>
    <xf numFmtId="0" fontId="4" fillId="0" borderId="4" xfId="0" applyFont="1" applyFill="1" applyBorder="1" applyAlignment="1" applyProtection="1">
      <alignment vertical="top"/>
    </xf>
    <xf numFmtId="4" fontId="23" fillId="0" borderId="2" xfId="0" applyNumberFormat="1" applyFont="1" applyFill="1" applyBorder="1" applyAlignment="1" applyProtection="1">
      <alignment vertical="top"/>
    </xf>
    <xf numFmtId="0" fontId="3" fillId="0" borderId="3" xfId="0" applyFont="1" applyBorder="1" applyAlignment="1" applyProtection="1">
      <alignment vertical="top"/>
    </xf>
    <xf numFmtId="0" fontId="3" fillId="0" borderId="4" xfId="0" applyFont="1" applyBorder="1" applyAlignment="1" applyProtection="1">
      <alignment vertical="top"/>
    </xf>
    <xf numFmtId="4" fontId="22" fillId="4" borderId="2" xfId="0" applyNumberFormat="1" applyFont="1" applyFill="1" applyBorder="1" applyAlignment="1" applyProtection="1">
      <alignment vertical="top"/>
    </xf>
    <xf numFmtId="49" fontId="22" fillId="0" borderId="4" xfId="0" applyNumberFormat="1" applyFont="1" applyBorder="1" applyAlignment="1" applyProtection="1">
      <alignment horizontal="right" vertical="top"/>
    </xf>
    <xf numFmtId="0" fontId="3" fillId="0" borderId="3" xfId="0" applyFont="1" applyBorder="1" applyProtection="1"/>
    <xf numFmtId="0" fontId="3" fillId="0" borderId="4" xfId="0" applyFont="1" applyBorder="1" applyProtection="1"/>
    <xf numFmtId="0" fontId="24" fillId="0" borderId="4" xfId="0" applyFont="1" applyBorder="1" applyAlignment="1" applyProtection="1">
      <alignment horizontal="right" vertical="center"/>
    </xf>
    <xf numFmtId="0" fontId="4" fillId="0" borderId="4" xfId="0" applyFont="1" applyBorder="1" applyProtection="1"/>
    <xf numFmtId="0" fontId="3" fillId="0" borderId="11" xfId="0" applyFont="1" applyBorder="1" applyProtection="1"/>
    <xf numFmtId="0" fontId="24" fillId="0" borderId="0" xfId="0" applyFont="1" applyAlignment="1" applyProtection="1">
      <alignment horizontal="right" vertical="center"/>
    </xf>
    <xf numFmtId="0" fontId="4" fillId="0" borderId="11" xfId="0" applyFont="1" applyBorder="1" applyAlignment="1" applyProtection="1">
      <alignment vertical="top"/>
    </xf>
    <xf numFmtId="0" fontId="4" fillId="0" borderId="11" xfId="0" applyFont="1" applyBorder="1" applyProtection="1"/>
    <xf numFmtId="0" fontId="22" fillId="0" borderId="4" xfId="0" applyFont="1" applyBorder="1" applyAlignment="1" applyProtection="1">
      <alignment horizontal="right"/>
    </xf>
    <xf numFmtId="4" fontId="22" fillId="4" borderId="2" xfId="0" applyNumberFormat="1" applyFont="1" applyFill="1" applyBorder="1" applyProtection="1"/>
    <xf numFmtId="0" fontId="17" fillId="0" borderId="0" xfId="0" applyFont="1" applyProtection="1"/>
    <xf numFmtId="4" fontId="23" fillId="4" borderId="2" xfId="0" applyNumberFormat="1" applyFont="1" applyFill="1" applyBorder="1" applyAlignment="1" applyProtection="1">
      <alignment vertical="top"/>
      <protection locked="0"/>
    </xf>
    <xf numFmtId="4" fontId="23" fillId="4" borderId="3" xfId="0" applyNumberFormat="1" applyFont="1" applyFill="1" applyBorder="1" applyAlignment="1" applyProtection="1">
      <alignment vertical="top"/>
      <protection locked="0"/>
    </xf>
    <xf numFmtId="0" fontId="25" fillId="4" borderId="2" xfId="0" applyFont="1" applyFill="1" applyBorder="1" applyAlignment="1" applyProtection="1">
      <alignment horizontal="right"/>
      <protection locked="0"/>
    </xf>
    <xf numFmtId="0" fontId="25" fillId="4" borderId="8" xfId="0" applyFont="1" applyFill="1" applyBorder="1" applyAlignment="1" applyProtection="1">
      <alignment horizontal="right"/>
      <protection locked="0"/>
    </xf>
    <xf numFmtId="4" fontId="23" fillId="4" borderId="8" xfId="0" applyNumberFormat="1" applyFont="1" applyFill="1" applyBorder="1" applyAlignment="1" applyProtection="1">
      <alignment vertical="top"/>
      <protection locked="0"/>
    </xf>
    <xf numFmtId="0" fontId="0" fillId="0" borderId="11" xfId="0" applyBorder="1" applyAlignment="1" applyProtection="1">
      <alignment horizontal="left"/>
      <protection locked="0"/>
    </xf>
    <xf numFmtId="0" fontId="20" fillId="0" borderId="7" xfId="0" applyFont="1" applyBorder="1" applyAlignment="1" applyProtection="1">
      <alignment vertical="top"/>
    </xf>
    <xf numFmtId="4" fontId="22" fillId="2" borderId="3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285467-E3BA-469D-A54A-C3418BF860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AD40-2F97-4953-8B09-8FFDAA2CB6C0}">
  <sheetPr codeName="Hoja1">
    <pageSetUpPr fitToPage="1"/>
  </sheetPr>
  <dimension ref="A2:I45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30" t="s">
        <v>107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7"/>
      <c r="E5" s="7"/>
      <c r="F5" s="8"/>
      <c r="G5" s="8"/>
      <c r="H5" s="8"/>
      <c r="I5" s="9" t="s">
        <v>68</v>
      </c>
    </row>
    <row r="6" spans="1:9" x14ac:dyDescent="0.25">
      <c r="D6" s="7"/>
      <c r="E6" s="7"/>
      <c r="F6" s="8"/>
      <c r="G6" s="8"/>
      <c r="H6" s="8"/>
      <c r="I6" s="10" t="s">
        <v>69</v>
      </c>
    </row>
    <row r="7" spans="1:9" x14ac:dyDescent="0.25">
      <c r="D7" s="7"/>
      <c r="E7" s="7"/>
      <c r="F7" s="8"/>
      <c r="G7" s="8"/>
      <c r="H7" s="8"/>
    </row>
    <row r="8" spans="1:9" ht="24.95" customHeight="1" x14ac:dyDescent="0.25"/>
    <row r="9" spans="1:9" ht="18.75" x14ac:dyDescent="0.3">
      <c r="A9" s="31" t="s">
        <v>29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x14ac:dyDescent="0.25">
      <c r="A12" s="3" t="s">
        <v>30</v>
      </c>
      <c r="B12" s="32"/>
      <c r="C12" s="32"/>
      <c r="D12" s="32"/>
      <c r="E12" s="32"/>
      <c r="F12" s="3" t="s">
        <v>31</v>
      </c>
      <c r="G12" s="3"/>
      <c r="I12" s="28"/>
    </row>
    <row r="13" spans="1:9" x14ac:dyDescent="0.25">
      <c r="A13" s="33" t="s">
        <v>32</v>
      </c>
      <c r="B13" s="33"/>
      <c r="C13" s="33"/>
      <c r="D13" s="33"/>
      <c r="E13" s="33"/>
      <c r="F13" s="33"/>
      <c r="G13" s="33"/>
      <c r="H13" s="33"/>
      <c r="I13" s="11"/>
    </row>
    <row r="14" spans="1:9" x14ac:dyDescent="0.25">
      <c r="A14" s="29"/>
      <c r="B14" s="29"/>
      <c r="C14" s="29"/>
      <c r="D14" s="29"/>
      <c r="E14" s="29"/>
      <c r="F14" s="29"/>
      <c r="G14" s="29"/>
      <c r="H14" s="29"/>
      <c r="I14" s="11"/>
    </row>
    <row r="15" spans="1:9" x14ac:dyDescent="0.25">
      <c r="A15" s="3" t="s">
        <v>33</v>
      </c>
      <c r="B15" s="3"/>
      <c r="C15" s="23"/>
      <c r="D15" s="34" t="s">
        <v>34</v>
      </c>
      <c r="E15" s="34"/>
      <c r="F15" s="35"/>
      <c r="G15" s="35"/>
      <c r="H15" s="35"/>
      <c r="I15" s="35"/>
    </row>
    <row r="16" spans="1:9" x14ac:dyDescent="0.25">
      <c r="B16" s="12"/>
      <c r="C16" s="12" t="s">
        <v>35</v>
      </c>
      <c r="D16" s="12"/>
      <c r="E16" s="12"/>
      <c r="F16" s="12" t="s">
        <v>36</v>
      </c>
      <c r="G16" s="12"/>
      <c r="H16" s="12"/>
      <c r="I16" s="3"/>
    </row>
    <row r="17" spans="1:9" x14ac:dyDescent="0.25">
      <c r="B17" s="12"/>
      <c r="C17" s="12"/>
      <c r="D17" s="12"/>
      <c r="E17" s="12"/>
      <c r="F17" s="12"/>
      <c r="G17" s="12"/>
      <c r="H17" s="12"/>
      <c r="I17" s="3"/>
    </row>
    <row r="18" spans="1:9" x14ac:dyDescent="0.25">
      <c r="A18" s="3" t="s">
        <v>37</v>
      </c>
      <c r="B18" s="28"/>
      <c r="C18" s="34" t="s">
        <v>38</v>
      </c>
      <c r="D18" s="34"/>
      <c r="E18" s="37"/>
      <c r="F18" s="37"/>
      <c r="G18" s="38" t="s">
        <v>39</v>
      </c>
      <c r="H18" s="38"/>
      <c r="I18" s="24"/>
    </row>
    <row r="19" spans="1:9" s="13" customFormat="1" x14ac:dyDescent="0.25">
      <c r="B19" s="14"/>
      <c r="C19" s="15"/>
      <c r="D19" s="15"/>
      <c r="E19" s="27"/>
      <c r="F19" s="27"/>
      <c r="G19" s="27"/>
      <c r="H19" s="27"/>
      <c r="I19" s="27"/>
    </row>
    <row r="20" spans="1:9" s="13" customFormat="1" x14ac:dyDescent="0.25">
      <c r="B20" s="14"/>
      <c r="C20" s="15"/>
      <c r="D20" s="15"/>
      <c r="E20" s="27"/>
      <c r="F20" s="27"/>
      <c r="G20" s="27"/>
      <c r="H20" s="27"/>
      <c r="I20" s="27"/>
    </row>
    <row r="21" spans="1:9" s="13" customFormat="1" x14ac:dyDescent="0.25">
      <c r="A21" s="16" t="s">
        <v>40</v>
      </c>
      <c r="B21" s="14"/>
      <c r="C21" s="35"/>
      <c r="D21" s="35"/>
      <c r="E21" s="35"/>
      <c r="F21" s="35"/>
      <c r="G21" s="35"/>
      <c r="H21" s="27" t="s">
        <v>41</v>
      </c>
      <c r="I21" s="24"/>
    </row>
    <row r="22" spans="1:9" s="13" customFormat="1" x14ac:dyDescent="0.25">
      <c r="A22" s="16"/>
      <c r="B22" s="14"/>
      <c r="C22" s="15"/>
      <c r="D22" s="15"/>
      <c r="E22" s="15"/>
      <c r="F22" s="15"/>
      <c r="G22" s="15"/>
      <c r="H22" s="27"/>
      <c r="I22" s="17"/>
    </row>
    <row r="23" spans="1:9" x14ac:dyDescent="0.25">
      <c r="A23" s="3" t="s">
        <v>42</v>
      </c>
      <c r="B23" s="3"/>
      <c r="C23" s="3"/>
      <c r="D23" s="3"/>
      <c r="E23" s="3"/>
      <c r="F23" s="3"/>
      <c r="G23" s="3"/>
      <c r="H23" s="3"/>
      <c r="I23" s="3"/>
    </row>
    <row r="24" spans="1:9" ht="15" customHeight="1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ht="56.25" customHeight="1" x14ac:dyDescent="0.25">
      <c r="A25" s="36" t="s">
        <v>43</v>
      </c>
      <c r="B25" s="36"/>
      <c r="C25" s="36"/>
      <c r="D25" s="36"/>
      <c r="E25" s="36"/>
      <c r="F25" s="36"/>
      <c r="G25" s="36"/>
      <c r="H25" s="36"/>
      <c r="I25" s="3"/>
    </row>
    <row r="26" spans="1:9" ht="15" customHeight="1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ht="15" customHeight="1" x14ac:dyDescent="0.25">
      <c r="A27" s="3" t="s">
        <v>44</v>
      </c>
      <c r="B27" s="3"/>
      <c r="C27" s="3"/>
      <c r="D27" s="3"/>
      <c r="E27" s="3"/>
      <c r="F27" s="3"/>
      <c r="G27" s="3"/>
      <c r="H27" s="3"/>
    </row>
    <row r="28" spans="1:9" ht="15" customHeight="1" x14ac:dyDescent="0.25">
      <c r="A28" s="3"/>
      <c r="B28" s="3"/>
      <c r="C28" s="3"/>
      <c r="D28" s="3"/>
      <c r="E28" s="3"/>
      <c r="F28" s="3"/>
      <c r="G28" s="3"/>
      <c r="H28" s="3"/>
    </row>
    <row r="29" spans="1:9" ht="15" customHeight="1" x14ac:dyDescent="0.25">
      <c r="A29" s="3" t="s">
        <v>45</v>
      </c>
      <c r="B29" s="39">
        <f>IF(+'B.Anexo I Tabla Desglose Precio'!H47&gt;12150.82,"Error: Oferta supera 12.150,82 €",+'B.Anexo I Tabla Desglose Precio'!H47)</f>
        <v>0</v>
      </c>
      <c r="C29" s="40"/>
      <c r="D29" s="3" t="s">
        <v>46</v>
      </c>
      <c r="E29" s="3"/>
      <c r="F29" s="3"/>
      <c r="G29" s="3"/>
      <c r="H29" s="3"/>
    </row>
    <row r="30" spans="1:9" ht="15" customHeight="1" x14ac:dyDescent="0.25">
      <c r="A30" s="3"/>
      <c r="B30" s="3"/>
      <c r="C30" s="3"/>
      <c r="D30" s="3"/>
      <c r="E30" s="3"/>
      <c r="F30" s="3"/>
      <c r="G30" s="3"/>
      <c r="H30" s="3"/>
    </row>
    <row r="31" spans="1:9" ht="15" customHeight="1" x14ac:dyDescent="0.25">
      <c r="A31" s="18"/>
      <c r="B31" s="3"/>
      <c r="C31" s="3"/>
      <c r="D31" s="3"/>
      <c r="E31" s="3"/>
      <c r="F31" s="3"/>
      <c r="G31" s="3"/>
      <c r="H31" s="3"/>
    </row>
    <row r="32" spans="1:9" ht="15" customHeight="1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ht="30" customHeight="1" x14ac:dyDescent="0.25">
      <c r="A33" s="36" t="s">
        <v>47</v>
      </c>
      <c r="B33" s="36"/>
      <c r="C33" s="36"/>
      <c r="D33" s="36"/>
      <c r="E33" s="36"/>
      <c r="F33" s="36"/>
      <c r="G33" s="36"/>
      <c r="H33" s="36"/>
      <c r="I33" s="3"/>
    </row>
    <row r="34" spans="1:9" ht="27" customHeight="1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2" t="s">
        <v>48</v>
      </c>
      <c r="B35" s="3"/>
      <c r="C35" s="3"/>
      <c r="D35" s="3"/>
      <c r="E35" s="3"/>
      <c r="F35" s="3"/>
      <c r="G35" s="3"/>
      <c r="H35" s="3"/>
      <c r="I35" s="3"/>
    </row>
    <row r="36" spans="1:9" ht="8.1" customHeight="1" x14ac:dyDescent="0.25">
      <c r="A36" s="3"/>
      <c r="B36" s="3"/>
      <c r="C36" s="3"/>
      <c r="D36" s="3"/>
      <c r="E36" s="3"/>
      <c r="F36" s="3"/>
      <c r="G36" s="3"/>
      <c r="H36" s="3"/>
      <c r="I36" s="3"/>
    </row>
    <row r="41" spans="1:9" x14ac:dyDescent="0.25">
      <c r="B41" s="19" t="s">
        <v>49</v>
      </c>
    </row>
    <row r="45" spans="1:9" x14ac:dyDescent="0.25">
      <c r="B45" s="1" t="s">
        <v>106</v>
      </c>
      <c r="C45" s="90"/>
      <c r="D45" s="90"/>
      <c r="E45" s="90"/>
      <c r="F45" s="90"/>
      <c r="G45" s="90"/>
      <c r="H45" s="90"/>
    </row>
  </sheetData>
  <sheetProtection algorithmName="SHA-512" hashValue="LIyr/3+WgJ7tQ7fUxGSLroDJM7TT04byyEqxbXm0+rvC1zgGT03cdZ+obqoYuuEabIaoqD0OM14QT53ePEpErA==" saltValue="YIH2d1bFSVDhTr/Bgsd64g==" spinCount="100000" sheet="1" objects="1" scenarios="1" selectLockedCells="1"/>
  <mergeCells count="14">
    <mergeCell ref="C45:H45"/>
    <mergeCell ref="A33:H33"/>
    <mergeCell ref="C18:D18"/>
    <mergeCell ref="E18:F18"/>
    <mergeCell ref="G18:H18"/>
    <mergeCell ref="C21:G21"/>
    <mergeCell ref="A25:H25"/>
    <mergeCell ref="B29:C29"/>
    <mergeCell ref="A2:I2"/>
    <mergeCell ref="A9:I9"/>
    <mergeCell ref="B12:E12"/>
    <mergeCell ref="A13:H13"/>
    <mergeCell ref="D15:E15"/>
    <mergeCell ref="F15:I15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447FD-D168-4187-8E51-E496138C8BFB}">
  <sheetPr codeName="Hoja2">
    <pageSetUpPr fitToPage="1"/>
  </sheetPr>
  <dimension ref="A1:H54"/>
  <sheetViews>
    <sheetView zoomScale="130" zoomScaleNormal="130" workbookViewId="0">
      <pane ySplit="6" topLeftCell="A7" activePane="bottomLeft" state="frozen"/>
      <selection pane="bottomLeft" activeCell="G16" sqref="G16"/>
    </sheetView>
  </sheetViews>
  <sheetFormatPr baseColWidth="10" defaultRowHeight="15" x14ac:dyDescent="0.25"/>
  <cols>
    <col min="1" max="1" width="11.42578125" style="1"/>
    <col min="2" max="2" width="8.85546875" style="1" bestFit="1" customWidth="1"/>
    <col min="3" max="3" width="3.85546875" style="1" bestFit="1" customWidth="1"/>
    <col min="4" max="4" width="33.140625" style="1" customWidth="1"/>
    <col min="5" max="5" width="11.7109375" style="1" customWidth="1"/>
    <col min="6" max="6" width="9.42578125" style="1" bestFit="1" customWidth="1"/>
    <col min="7" max="7" width="14.85546875" style="1" customWidth="1"/>
    <col min="8" max="8" width="14.28515625" style="1" customWidth="1"/>
    <col min="9" max="16384" width="11.42578125" style="1"/>
  </cols>
  <sheetData>
    <row r="1" spans="1:8" ht="99.75" customHeight="1" thickBot="1" x14ac:dyDescent="0.3">
      <c r="A1" s="42" t="s">
        <v>28</v>
      </c>
      <c r="B1" s="43"/>
      <c r="C1" s="43"/>
      <c r="D1" s="43"/>
      <c r="E1" s="43"/>
      <c r="F1" s="43"/>
      <c r="G1" s="43"/>
      <c r="H1" s="44"/>
    </row>
    <row r="2" spans="1:8" ht="75" customHeight="1" x14ac:dyDescent="0.25">
      <c r="A2" s="45" t="s">
        <v>108</v>
      </c>
      <c r="B2" s="45"/>
      <c r="C2" s="45"/>
      <c r="D2" s="45"/>
      <c r="E2" s="45"/>
      <c r="F2" s="45"/>
      <c r="G2" s="45"/>
      <c r="H2" s="45"/>
    </row>
    <row r="3" spans="1:8" x14ac:dyDescent="0.25">
      <c r="G3" s="20"/>
      <c r="H3" s="22"/>
    </row>
    <row r="4" spans="1:8" s="3" customFormat="1" ht="15.75" x14ac:dyDescent="0.25">
      <c r="A4" s="46" t="s">
        <v>70</v>
      </c>
      <c r="E4" s="47"/>
      <c r="F4" s="47"/>
      <c r="G4" s="47"/>
      <c r="H4" s="47"/>
    </row>
    <row r="5" spans="1:8" s="3" customFormat="1" ht="9.9499999999999993" customHeight="1" x14ac:dyDescent="0.25">
      <c r="A5" s="48"/>
      <c r="E5" s="47"/>
      <c r="F5" s="47"/>
      <c r="G5" s="47"/>
      <c r="H5" s="47"/>
    </row>
    <row r="6" spans="1:8" s="3" customFormat="1" x14ac:dyDescent="0.25">
      <c r="A6" s="49" t="s">
        <v>0</v>
      </c>
      <c r="B6" s="49" t="s">
        <v>1</v>
      </c>
      <c r="C6" s="49" t="s">
        <v>2</v>
      </c>
      <c r="D6" s="50" t="s">
        <v>3</v>
      </c>
      <c r="E6" s="51"/>
      <c r="F6" s="52" t="s">
        <v>4</v>
      </c>
      <c r="G6" s="91" t="s">
        <v>5</v>
      </c>
      <c r="H6" s="52" t="s">
        <v>6</v>
      </c>
    </row>
    <row r="7" spans="1:8" x14ac:dyDescent="0.25">
      <c r="A7" s="53" t="s">
        <v>7</v>
      </c>
      <c r="B7" s="53" t="s">
        <v>8</v>
      </c>
      <c r="C7" s="53" t="s">
        <v>9</v>
      </c>
      <c r="D7" s="54" t="s">
        <v>10</v>
      </c>
      <c r="E7" s="55"/>
      <c r="F7" s="56"/>
      <c r="G7" s="92"/>
      <c r="H7" s="57"/>
    </row>
    <row r="8" spans="1:8" s="3" customFormat="1" ht="22.5" x14ac:dyDescent="0.25">
      <c r="A8" s="58" t="s">
        <v>51</v>
      </c>
      <c r="B8" s="5" t="s">
        <v>11</v>
      </c>
      <c r="C8" s="5" t="s">
        <v>13</v>
      </c>
      <c r="D8" s="6" t="s">
        <v>71</v>
      </c>
      <c r="E8" s="59"/>
      <c r="F8" s="60">
        <v>100</v>
      </c>
      <c r="G8" s="86"/>
      <c r="H8" s="61">
        <f>+ROUND(+F8*G8,2)</f>
        <v>0</v>
      </c>
    </row>
    <row r="9" spans="1:8" x14ac:dyDescent="0.25">
      <c r="A9" s="62"/>
      <c r="B9" s="62"/>
      <c r="C9" s="62"/>
      <c r="D9" s="63"/>
      <c r="E9" s="64" t="s">
        <v>72</v>
      </c>
      <c r="F9" s="65"/>
      <c r="G9" s="66"/>
      <c r="H9" s="72">
        <f>SUM(H8)</f>
        <v>0</v>
      </c>
    </row>
    <row r="10" spans="1:8" x14ac:dyDescent="0.25">
      <c r="A10" s="53" t="s">
        <v>12</v>
      </c>
      <c r="B10" s="53" t="s">
        <v>8</v>
      </c>
      <c r="C10" s="53" t="s">
        <v>9</v>
      </c>
      <c r="D10" s="54" t="s">
        <v>73</v>
      </c>
      <c r="E10" s="55"/>
      <c r="F10" s="56"/>
      <c r="G10" s="92"/>
      <c r="H10" s="57"/>
    </row>
    <row r="11" spans="1:8" s="3" customFormat="1" x14ac:dyDescent="0.25">
      <c r="A11" s="58" t="s">
        <v>52</v>
      </c>
      <c r="B11" s="5" t="s">
        <v>11</v>
      </c>
      <c r="C11" s="5" t="s">
        <v>13</v>
      </c>
      <c r="D11" s="6" t="s">
        <v>74</v>
      </c>
      <c r="E11" s="59"/>
      <c r="F11" s="60">
        <v>14.82</v>
      </c>
      <c r="G11" s="86"/>
      <c r="H11" s="61">
        <f t="shared" ref="H11:H13" si="0">+ROUND(+F11*G11,2)</f>
        <v>0</v>
      </c>
    </row>
    <row r="12" spans="1:8" s="3" customFormat="1" x14ac:dyDescent="0.25">
      <c r="A12" s="58" t="s">
        <v>53</v>
      </c>
      <c r="B12" s="5" t="s">
        <v>11</v>
      </c>
      <c r="C12" s="5" t="s">
        <v>75</v>
      </c>
      <c r="D12" s="6" t="s">
        <v>76</v>
      </c>
      <c r="E12" s="59"/>
      <c r="F12" s="60">
        <v>8</v>
      </c>
      <c r="G12" s="86"/>
      <c r="H12" s="61">
        <f t="shared" si="0"/>
        <v>0</v>
      </c>
    </row>
    <row r="13" spans="1:8" s="3" customFormat="1" ht="22.5" x14ac:dyDescent="0.25">
      <c r="A13" s="58" t="s">
        <v>54</v>
      </c>
      <c r="B13" s="5" t="s">
        <v>11</v>
      </c>
      <c r="C13" s="5" t="s">
        <v>13</v>
      </c>
      <c r="D13" s="6" t="s">
        <v>77</v>
      </c>
      <c r="E13" s="59"/>
      <c r="F13" s="60">
        <v>4.28</v>
      </c>
      <c r="G13" s="86"/>
      <c r="H13" s="61">
        <f t="shared" si="0"/>
        <v>0</v>
      </c>
    </row>
    <row r="14" spans="1:8" x14ac:dyDescent="0.25">
      <c r="A14" s="62"/>
      <c r="B14" s="62"/>
      <c r="C14" s="62"/>
      <c r="D14" s="63"/>
      <c r="E14" s="64" t="s">
        <v>78</v>
      </c>
      <c r="F14" s="65"/>
      <c r="G14" s="66"/>
      <c r="H14" s="72">
        <f>SUM(H11:H13)</f>
        <v>0</v>
      </c>
    </row>
    <row r="15" spans="1:8" x14ac:dyDescent="0.25">
      <c r="A15" s="53" t="s">
        <v>14</v>
      </c>
      <c r="B15" s="53" t="s">
        <v>8</v>
      </c>
      <c r="C15" s="53" t="s">
        <v>9</v>
      </c>
      <c r="D15" s="54" t="s">
        <v>16</v>
      </c>
      <c r="E15" s="55"/>
      <c r="F15" s="56"/>
      <c r="G15" s="92"/>
      <c r="H15" s="57"/>
    </row>
    <row r="16" spans="1:8" s="3" customFormat="1" x14ac:dyDescent="0.25">
      <c r="A16" s="58" t="s">
        <v>55</v>
      </c>
      <c r="B16" s="5" t="s">
        <v>11</v>
      </c>
      <c r="C16" s="58" t="s">
        <v>13</v>
      </c>
      <c r="D16" s="67" t="s">
        <v>79</v>
      </c>
      <c r="E16" s="68"/>
      <c r="F16" s="69">
        <v>10</v>
      </c>
      <c r="G16" s="86"/>
      <c r="H16" s="61">
        <f t="shared" ref="H16:H17" si="1">+ROUND(+F16*G16,2)</f>
        <v>0</v>
      </c>
    </row>
    <row r="17" spans="1:8" s="3" customFormat="1" ht="22.5" x14ac:dyDescent="0.25">
      <c r="A17" s="58" t="s">
        <v>56</v>
      </c>
      <c r="B17" s="5" t="s">
        <v>11</v>
      </c>
      <c r="C17" s="58" t="s">
        <v>13</v>
      </c>
      <c r="D17" s="67" t="s">
        <v>80</v>
      </c>
      <c r="E17" s="68"/>
      <c r="F17" s="69">
        <v>10</v>
      </c>
      <c r="G17" s="86"/>
      <c r="H17" s="61">
        <f t="shared" si="1"/>
        <v>0</v>
      </c>
    </row>
    <row r="18" spans="1:8" x14ac:dyDescent="0.25">
      <c r="A18" s="62"/>
      <c r="B18" s="62"/>
      <c r="C18" s="62"/>
      <c r="D18" s="63"/>
      <c r="E18" s="64" t="s">
        <v>81</v>
      </c>
      <c r="F18" s="65"/>
      <c r="G18" s="66"/>
      <c r="H18" s="72">
        <f>SUM(H16:H17)</f>
        <v>0</v>
      </c>
    </row>
    <row r="19" spans="1:8" x14ac:dyDescent="0.25">
      <c r="A19" s="53" t="s">
        <v>15</v>
      </c>
      <c r="B19" s="53" t="s">
        <v>8</v>
      </c>
      <c r="C19" s="53" t="s">
        <v>9</v>
      </c>
      <c r="D19" s="54" t="s">
        <v>82</v>
      </c>
      <c r="E19" s="55"/>
      <c r="F19" s="56"/>
      <c r="G19" s="92"/>
      <c r="H19" s="57"/>
    </row>
    <row r="20" spans="1:8" s="3" customFormat="1" ht="22.5" x14ac:dyDescent="0.25">
      <c r="A20" s="58" t="s">
        <v>57</v>
      </c>
      <c r="B20" s="58" t="s">
        <v>11</v>
      </c>
      <c r="C20" s="58" t="s">
        <v>13</v>
      </c>
      <c r="D20" s="67" t="s">
        <v>83</v>
      </c>
      <c r="E20" s="68"/>
      <c r="F20" s="69">
        <v>10</v>
      </c>
      <c r="G20" s="86"/>
      <c r="H20" s="61">
        <f t="shared" ref="H20:H22" si="2">+ROUND(+F20*G20,2)</f>
        <v>0</v>
      </c>
    </row>
    <row r="21" spans="1:8" s="3" customFormat="1" x14ac:dyDescent="0.25">
      <c r="A21" s="58" t="s">
        <v>58</v>
      </c>
      <c r="B21" s="5" t="s">
        <v>11</v>
      </c>
      <c r="C21" s="5" t="s">
        <v>13</v>
      </c>
      <c r="D21" s="6" t="s">
        <v>84</v>
      </c>
      <c r="E21" s="59"/>
      <c r="F21" s="60">
        <v>10</v>
      </c>
      <c r="G21" s="86"/>
      <c r="H21" s="61">
        <f t="shared" si="2"/>
        <v>0</v>
      </c>
    </row>
    <row r="22" spans="1:8" s="3" customFormat="1" x14ac:dyDescent="0.25">
      <c r="A22" s="58" t="s">
        <v>59</v>
      </c>
      <c r="B22" s="5" t="s">
        <v>11</v>
      </c>
      <c r="C22" s="5" t="s">
        <v>13</v>
      </c>
      <c r="D22" s="6" t="s">
        <v>85</v>
      </c>
      <c r="E22" s="59"/>
      <c r="F22" s="60">
        <v>4</v>
      </c>
      <c r="G22" s="86"/>
      <c r="H22" s="61">
        <f t="shared" si="2"/>
        <v>0</v>
      </c>
    </row>
    <row r="23" spans="1:8" x14ac:dyDescent="0.25">
      <c r="A23" s="62"/>
      <c r="B23" s="62"/>
      <c r="C23" s="62"/>
      <c r="D23" s="63"/>
      <c r="E23" s="64" t="s">
        <v>86</v>
      </c>
      <c r="F23" s="65"/>
      <c r="G23" s="66"/>
      <c r="H23" s="72">
        <f>SUM(H20:H22)</f>
        <v>0</v>
      </c>
    </row>
    <row r="24" spans="1:8" x14ac:dyDescent="0.25">
      <c r="A24" s="53" t="s">
        <v>17</v>
      </c>
      <c r="B24" s="53" t="s">
        <v>8</v>
      </c>
      <c r="C24" s="53" t="s">
        <v>9</v>
      </c>
      <c r="D24" s="54" t="s">
        <v>87</v>
      </c>
      <c r="E24" s="55"/>
      <c r="F24" s="56"/>
      <c r="G24" s="92"/>
      <c r="H24" s="57"/>
    </row>
    <row r="25" spans="1:8" s="3" customFormat="1" x14ac:dyDescent="0.25">
      <c r="A25" s="58" t="s">
        <v>60</v>
      </c>
      <c r="B25" s="5" t="s">
        <v>11</v>
      </c>
      <c r="C25" s="5" t="s">
        <v>13</v>
      </c>
      <c r="D25" s="6" t="s">
        <v>88</v>
      </c>
      <c r="E25" s="59"/>
      <c r="F25" s="60">
        <v>14.82</v>
      </c>
      <c r="G25" s="86"/>
      <c r="H25" s="61">
        <f>+ROUND(+F25*G25,2)</f>
        <v>0</v>
      </c>
    </row>
    <row r="26" spans="1:8" x14ac:dyDescent="0.25">
      <c r="A26" s="62"/>
      <c r="B26" s="62"/>
      <c r="C26" s="62"/>
      <c r="D26" s="63"/>
      <c r="E26" s="64" t="s">
        <v>89</v>
      </c>
      <c r="F26" s="65"/>
      <c r="G26" s="66"/>
      <c r="H26" s="72">
        <f>SUM(H25:H25)</f>
        <v>0</v>
      </c>
    </row>
    <row r="27" spans="1:8" x14ac:dyDescent="0.25">
      <c r="A27" s="53" t="s">
        <v>18</v>
      </c>
      <c r="B27" s="53" t="s">
        <v>8</v>
      </c>
      <c r="C27" s="53" t="s">
        <v>9</v>
      </c>
      <c r="D27" s="54" t="s">
        <v>23</v>
      </c>
      <c r="E27" s="55"/>
      <c r="F27" s="56"/>
      <c r="G27" s="92"/>
      <c r="H27" s="57"/>
    </row>
    <row r="28" spans="1:8" s="3" customFormat="1" x14ac:dyDescent="0.25">
      <c r="A28" s="4" t="s">
        <v>61</v>
      </c>
      <c r="B28" s="5" t="s">
        <v>11</v>
      </c>
      <c r="C28" s="5" t="s">
        <v>90</v>
      </c>
      <c r="D28" s="6" t="s">
        <v>91</v>
      </c>
      <c r="E28" s="59"/>
      <c r="F28" s="60">
        <v>1</v>
      </c>
      <c r="G28" s="86"/>
      <c r="H28" s="61">
        <f>+ROUND(+F28*G28,2)</f>
        <v>0</v>
      </c>
    </row>
    <row r="29" spans="1:8" x14ac:dyDescent="0.25">
      <c r="A29" s="62"/>
      <c r="B29" s="62"/>
      <c r="C29" s="62"/>
      <c r="D29" s="63"/>
      <c r="E29" s="64" t="s">
        <v>92</v>
      </c>
      <c r="F29" s="65"/>
      <c r="G29" s="66"/>
      <c r="H29" s="72">
        <f>SUM(H28:H28)</f>
        <v>0</v>
      </c>
    </row>
    <row r="30" spans="1:8" x14ac:dyDescent="0.25">
      <c r="A30" s="53" t="s">
        <v>19</v>
      </c>
      <c r="B30" s="53" t="s">
        <v>8</v>
      </c>
      <c r="C30" s="53" t="s">
        <v>9</v>
      </c>
      <c r="D30" s="54" t="s">
        <v>93</v>
      </c>
      <c r="E30" s="55"/>
      <c r="F30" s="56"/>
      <c r="G30" s="92"/>
      <c r="H30" s="57"/>
    </row>
    <row r="31" spans="1:8" s="3" customFormat="1" ht="22.5" x14ac:dyDescent="0.25">
      <c r="A31" s="58" t="s">
        <v>62</v>
      </c>
      <c r="B31" s="5" t="s">
        <v>11</v>
      </c>
      <c r="C31" s="5" t="s">
        <v>90</v>
      </c>
      <c r="D31" s="6" t="s">
        <v>94</v>
      </c>
      <c r="E31" s="59"/>
      <c r="F31" s="60">
        <v>11</v>
      </c>
      <c r="G31" s="86"/>
      <c r="H31" s="61">
        <f t="shared" ref="H31:H33" si="3">+ROUND(+F31*G31,2)</f>
        <v>0</v>
      </c>
    </row>
    <row r="32" spans="1:8" s="3" customFormat="1" x14ac:dyDescent="0.25">
      <c r="A32" s="58" t="s">
        <v>63</v>
      </c>
      <c r="B32" s="5" t="s">
        <v>11</v>
      </c>
      <c r="C32" s="5" t="s">
        <v>90</v>
      </c>
      <c r="D32" s="6" t="s">
        <v>95</v>
      </c>
      <c r="E32" s="59"/>
      <c r="F32" s="60">
        <v>1</v>
      </c>
      <c r="G32" s="86"/>
      <c r="H32" s="61">
        <f t="shared" si="3"/>
        <v>0</v>
      </c>
    </row>
    <row r="33" spans="1:8" s="3" customFormat="1" x14ac:dyDescent="0.25">
      <c r="A33" s="58" t="s">
        <v>64</v>
      </c>
      <c r="B33" s="5" t="s">
        <v>11</v>
      </c>
      <c r="C33" s="5" t="s">
        <v>90</v>
      </c>
      <c r="D33" s="6" t="s">
        <v>96</v>
      </c>
      <c r="E33" s="59"/>
      <c r="F33" s="60">
        <v>5</v>
      </c>
      <c r="G33" s="86"/>
      <c r="H33" s="61">
        <f t="shared" si="3"/>
        <v>0</v>
      </c>
    </row>
    <row r="34" spans="1:8" x14ac:dyDescent="0.25">
      <c r="A34" s="62"/>
      <c r="B34" s="62"/>
      <c r="C34" s="62"/>
      <c r="D34" s="63"/>
      <c r="E34" s="64" t="s">
        <v>97</v>
      </c>
      <c r="F34" s="65"/>
      <c r="G34" s="66"/>
      <c r="H34" s="72">
        <f>SUM(H31:H33)</f>
        <v>0</v>
      </c>
    </row>
    <row r="35" spans="1:8" x14ac:dyDescent="0.25">
      <c r="A35" s="53" t="s">
        <v>20</v>
      </c>
      <c r="B35" s="53" t="s">
        <v>8</v>
      </c>
      <c r="C35" s="53" t="s">
        <v>9</v>
      </c>
      <c r="D35" s="54" t="s">
        <v>24</v>
      </c>
      <c r="E35" s="55"/>
      <c r="F35" s="56"/>
      <c r="G35" s="92"/>
      <c r="H35" s="57"/>
    </row>
    <row r="36" spans="1:8" s="3" customFormat="1" x14ac:dyDescent="0.25">
      <c r="A36" s="58" t="s">
        <v>65</v>
      </c>
      <c r="B36" s="5" t="s">
        <v>11</v>
      </c>
      <c r="C36" s="5" t="s">
        <v>90</v>
      </c>
      <c r="D36" s="6" t="s">
        <v>24</v>
      </c>
      <c r="E36" s="59"/>
      <c r="F36" s="60">
        <v>1</v>
      </c>
      <c r="G36" s="86"/>
      <c r="H36" s="61">
        <f>+ROUND(+F36*G36,2)</f>
        <v>0</v>
      </c>
    </row>
    <row r="37" spans="1:8" x14ac:dyDescent="0.25">
      <c r="A37" s="62"/>
      <c r="B37" s="62"/>
      <c r="C37" s="62"/>
      <c r="D37" s="63"/>
      <c r="E37" s="64" t="s">
        <v>98</v>
      </c>
      <c r="F37" s="65"/>
      <c r="G37" s="66"/>
      <c r="H37" s="72">
        <f>SUM(H36:H36)</f>
        <v>0</v>
      </c>
    </row>
    <row r="38" spans="1:8" x14ac:dyDescent="0.25">
      <c r="A38" s="53" t="s">
        <v>21</v>
      </c>
      <c r="B38" s="53" t="s">
        <v>8</v>
      </c>
      <c r="C38" s="53" t="s">
        <v>9</v>
      </c>
      <c r="D38" s="54" t="s">
        <v>25</v>
      </c>
      <c r="E38" s="55"/>
      <c r="F38" s="56"/>
      <c r="G38" s="92"/>
      <c r="H38" s="57"/>
    </row>
    <row r="39" spans="1:8" s="3" customFormat="1" x14ac:dyDescent="0.25">
      <c r="A39" s="58" t="s">
        <v>66</v>
      </c>
      <c r="B39" s="5" t="s">
        <v>11</v>
      </c>
      <c r="C39" s="5" t="s">
        <v>90</v>
      </c>
      <c r="D39" s="6" t="s">
        <v>25</v>
      </c>
      <c r="E39" s="59"/>
      <c r="F39" s="60">
        <v>1</v>
      </c>
      <c r="G39" s="86"/>
      <c r="H39" s="61">
        <f>+ROUND(+F39*G39,2)</f>
        <v>0</v>
      </c>
    </row>
    <row r="40" spans="1:8" x14ac:dyDescent="0.25">
      <c r="A40" s="62"/>
      <c r="B40" s="62"/>
      <c r="C40" s="62"/>
      <c r="D40" s="63"/>
      <c r="E40" s="64" t="s">
        <v>99</v>
      </c>
      <c r="F40" s="65"/>
      <c r="G40" s="66"/>
      <c r="H40" s="72">
        <f>SUM(H39:H39)</f>
        <v>0</v>
      </c>
    </row>
    <row r="41" spans="1:8" x14ac:dyDescent="0.25">
      <c r="A41" s="53" t="s">
        <v>22</v>
      </c>
      <c r="B41" s="53" t="s">
        <v>8</v>
      </c>
      <c r="C41" s="53" t="s">
        <v>9</v>
      </c>
      <c r="D41" s="54" t="s">
        <v>26</v>
      </c>
      <c r="E41" s="55"/>
      <c r="F41" s="56"/>
      <c r="G41" s="92"/>
      <c r="H41" s="57"/>
    </row>
    <row r="42" spans="1:8" s="3" customFormat="1" x14ac:dyDescent="0.25">
      <c r="A42" s="58" t="s">
        <v>67</v>
      </c>
      <c r="B42" s="5" t="s">
        <v>11</v>
      </c>
      <c r="C42" s="5" t="s">
        <v>90</v>
      </c>
      <c r="D42" s="6" t="s">
        <v>26</v>
      </c>
      <c r="E42" s="59"/>
      <c r="F42" s="60">
        <v>1</v>
      </c>
      <c r="G42" s="86"/>
      <c r="H42" s="61">
        <f>+ROUND(+F42*G42,2)</f>
        <v>0</v>
      </c>
    </row>
    <row r="43" spans="1:8" x14ac:dyDescent="0.25">
      <c r="A43" s="70"/>
      <c r="B43" s="71"/>
      <c r="C43" s="71"/>
      <c r="D43" s="63"/>
      <c r="E43" s="64" t="s">
        <v>100</v>
      </c>
      <c r="F43" s="65"/>
      <c r="G43" s="66"/>
      <c r="H43" s="72">
        <f>SUM(H42:H42)</f>
        <v>0</v>
      </c>
    </row>
    <row r="44" spans="1:8" x14ac:dyDescent="0.25">
      <c r="A44" s="70"/>
      <c r="B44" s="71"/>
      <c r="C44" s="71"/>
      <c r="D44" s="73" t="s">
        <v>101</v>
      </c>
      <c r="E44" s="59"/>
      <c r="F44" s="65"/>
      <c r="G44" s="66"/>
      <c r="H44" s="72">
        <f>+H43+H40+H37+H34+H29+H26+H23+H18+H14+H9</f>
        <v>0</v>
      </c>
    </row>
    <row r="45" spans="1:8" x14ac:dyDescent="0.25">
      <c r="A45" s="74"/>
      <c r="B45" s="74"/>
      <c r="C45" s="75"/>
      <c r="D45" s="76" t="s">
        <v>102</v>
      </c>
      <c r="E45" s="59"/>
      <c r="F45" s="87" t="s">
        <v>103</v>
      </c>
      <c r="G45" s="77"/>
      <c r="H45" s="85"/>
    </row>
    <row r="46" spans="1:8" x14ac:dyDescent="0.25">
      <c r="A46" s="74"/>
      <c r="B46" s="78"/>
      <c r="C46" s="78"/>
      <c r="D46" s="79" t="s">
        <v>104</v>
      </c>
      <c r="E46" s="80"/>
      <c r="F46" s="88" t="s">
        <v>103</v>
      </c>
      <c r="G46" s="81"/>
      <c r="H46" s="89"/>
    </row>
    <row r="47" spans="1:8" x14ac:dyDescent="0.25">
      <c r="A47" s="74"/>
      <c r="B47" s="75"/>
      <c r="C47" s="75"/>
      <c r="D47" s="82" t="s">
        <v>105</v>
      </c>
      <c r="E47" s="59"/>
      <c r="F47" s="77"/>
      <c r="G47" s="77"/>
      <c r="H47" s="83">
        <f>SUM(H44:H46)</f>
        <v>0</v>
      </c>
    </row>
    <row r="48" spans="1:8" x14ac:dyDescent="0.25">
      <c r="E48" s="84"/>
      <c r="F48" s="84"/>
      <c r="G48" s="84"/>
      <c r="H48" s="84"/>
    </row>
    <row r="49" spans="1:8" x14ac:dyDescent="0.25">
      <c r="F49" s="21"/>
    </row>
    <row r="50" spans="1:8" ht="30" customHeight="1" x14ac:dyDescent="0.25">
      <c r="A50" s="41" t="s">
        <v>27</v>
      </c>
      <c r="B50" s="41"/>
      <c r="C50" s="41"/>
      <c r="D50" s="41"/>
      <c r="E50" s="41"/>
      <c r="F50" s="41"/>
      <c r="G50" s="41"/>
      <c r="H50" s="41"/>
    </row>
    <row r="51" spans="1:8" x14ac:dyDescent="0.25">
      <c r="D51" s="25"/>
      <c r="E51" s="25"/>
      <c r="F51" s="26"/>
    </row>
    <row r="52" spans="1:8" ht="30" customHeight="1" x14ac:dyDescent="0.25">
      <c r="A52" s="41" t="s">
        <v>50</v>
      </c>
      <c r="B52" s="41"/>
      <c r="C52" s="41"/>
      <c r="D52" s="41"/>
      <c r="E52" s="41"/>
      <c r="F52" s="41"/>
      <c r="G52" s="41"/>
      <c r="H52" s="41"/>
    </row>
    <row r="54" spans="1:8" x14ac:dyDescent="0.25">
      <c r="B54" s="1" t="s">
        <v>106</v>
      </c>
      <c r="D54" s="90"/>
      <c r="E54" s="90"/>
      <c r="F54" s="90"/>
      <c r="G54" s="90"/>
    </row>
  </sheetData>
  <sheetProtection algorithmName="SHA-512" hashValue="IGkQ9jeghhRhAWbh7koa4EbxQmyBY7qQYPyw+hz84Yu8Gg6B35G6u60AfeaUFRBPLZ3lbq4J8OhQU/orNqJniQ==" saltValue="eEqhy9A7zVX3JWk/9L6rkQ==" spinCount="100000" sheet="1" objects="1" scenarios="1" selectLockedCells="1"/>
  <autoFilter ref="A6:H47" xr:uid="{25A962C6-9817-4F2E-A7E2-A8B5E8B9AD79}"/>
  <mergeCells count="5">
    <mergeCell ref="D54:G54"/>
    <mergeCell ref="A50:H50"/>
    <mergeCell ref="A52:H52"/>
    <mergeCell ref="A1:H1"/>
    <mergeCell ref="A2:H2"/>
  </mergeCells>
  <dataValidations disablePrompts="1" count="1">
    <dataValidation type="list" allowBlank="1" showInputMessage="1" showErrorMessage="1" sqref="B7:B44" xr:uid="{8F3A426E-FE0B-413C-93D9-EE19506DB06B}">
      <formula1>"Capítulo,Partida,Mano de obra,Maquinaria,Material,Otros,Tarea,"</formula1>
    </dataValidation>
  </dataValidations>
  <printOptions horizontalCentered="1"/>
  <pageMargins left="0.51181102362204722" right="0.39370078740157483" top="0.74803149606299213" bottom="0.74803149606299213" header="0.31496062992125984" footer="0.31496062992125984"/>
  <pageSetup paperSize="9" scale="86" fitToHeight="40" orientation="portrait" r:id="rId1"/>
  <headerFooter>
    <oddFooter>&amp;R&amp;P / &amp;N</oddFooter>
  </headerFooter>
  <ignoredErrors>
    <ignoredError sqref="A7:A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A.Anexo I pag 1 oferta</vt:lpstr>
      <vt:lpstr>B.Anexo I Tabla Desglose Precio</vt:lpstr>
      <vt:lpstr>'A.Anexo I pag 1 oferta'!Área_de_impresión</vt:lpstr>
      <vt:lpstr>'B.Anexo I Tabla Desglose Precio'!Área_de_impresión</vt:lpstr>
      <vt:lpstr>'B.Anexo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Cristobal Leon Valenzuela</dc:creator>
  <cp:lastModifiedBy>.</cp:lastModifiedBy>
  <cp:lastPrinted>2022-12-13T12:33:23Z</cp:lastPrinted>
  <dcterms:created xsi:type="dcterms:W3CDTF">2022-06-27T10:49:00Z</dcterms:created>
  <dcterms:modified xsi:type="dcterms:W3CDTF">2022-12-13T12:36:02Z</dcterms:modified>
</cp:coreProperties>
</file>