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xr:revisionPtr revIDLastSave="0" documentId="13_ncr:1_{3B739CFB-8DD0-4F3B-A076-6829D5D2D90F}" xr6:coauthVersionLast="36" xr6:coauthVersionMax="36" xr10:uidLastSave="{00000000-0000-0000-0000-000000000000}"/>
  <bookViews>
    <workbookView xWindow="0" yWindow="0" windowWidth="22260" windowHeight="12645" activeTab="1" xr2:uid="{00000000-000D-0000-FFFF-FFFF00000000}"/>
  </bookViews>
  <sheets>
    <sheet name="Anexo I pag 1 oferta" sheetId="1" r:id="rId1"/>
    <sheet name="Anexo I Tabla Desglose Precio" sheetId="2" r:id="rId2"/>
  </sheets>
  <definedNames>
    <definedName name="_xlnm._FilterDatabase" localSheetId="1" hidden="1">'Anexo I Tabla Desglose Precio'!$A$6:$F$6</definedName>
    <definedName name="_xlnm.Print_Area" localSheetId="0">'Anexo I pag 1 oferta'!$A$3:$I$49</definedName>
    <definedName name="_xlnm.Print_Area" localSheetId="1">'Anexo I Tabla Desglose Precio'!$A$4:$F$130</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5" i="2" l="1"/>
  <c r="F116" i="2" s="1"/>
  <c r="F112" i="2"/>
  <c r="F113" i="2" s="1"/>
  <c r="F109" i="2"/>
  <c r="F110" i="2" s="1"/>
  <c r="F106" i="2"/>
  <c r="F105" i="2"/>
  <c r="F102" i="2"/>
  <c r="F101" i="2"/>
  <c r="F100" i="2"/>
  <c r="F97" i="2"/>
  <c r="F96" i="2"/>
  <c r="F95" i="2"/>
  <c r="F94" i="2"/>
  <c r="F91" i="2"/>
  <c r="F90" i="2"/>
  <c r="F87" i="2"/>
  <c r="F86" i="2"/>
  <c r="F85" i="2"/>
  <c r="F84" i="2"/>
  <c r="F83" i="2"/>
  <c r="F82" i="2"/>
  <c r="F79" i="2"/>
  <c r="F78" i="2"/>
  <c r="F77" i="2"/>
  <c r="F76" i="2"/>
  <c r="F75" i="2"/>
  <c r="F74" i="2"/>
  <c r="F73" i="2"/>
  <c r="F72" i="2"/>
  <c r="F71" i="2"/>
  <c r="F70" i="2"/>
  <c r="F69" i="2"/>
  <c r="F68" i="2"/>
  <c r="F67" i="2"/>
  <c r="F66" i="2"/>
  <c r="F65" i="2"/>
  <c r="F64" i="2"/>
  <c r="F63" i="2"/>
  <c r="F62" i="2"/>
  <c r="F59" i="2"/>
  <c r="F58" i="2"/>
  <c r="F57" i="2"/>
  <c r="F56" i="2"/>
  <c r="F55" i="2"/>
  <c r="F54" i="2"/>
  <c r="F53" i="2"/>
  <c r="F52" i="2"/>
  <c r="F51" i="2"/>
  <c r="F50" i="2"/>
  <c r="F49" i="2"/>
  <c r="F48" i="2"/>
  <c r="F47" i="2"/>
  <c r="F46" i="2"/>
  <c r="F45" i="2"/>
  <c r="F44" i="2"/>
  <c r="F43" i="2"/>
  <c r="F40" i="2"/>
  <c r="F39" i="2"/>
  <c r="F38" i="2"/>
  <c r="F37" i="2"/>
  <c r="F36" i="2"/>
  <c r="F35" i="2"/>
  <c r="F34" i="2"/>
  <c r="F33" i="2"/>
  <c r="F32" i="2"/>
  <c r="F31" i="2"/>
  <c r="F30" i="2"/>
  <c r="F29" i="2"/>
  <c r="F28" i="2"/>
  <c r="F27" i="2"/>
  <c r="F26" i="2"/>
  <c r="F25" i="2"/>
  <c r="F24" i="2"/>
  <c r="F107" i="2" l="1"/>
  <c r="F103" i="2"/>
  <c r="F98" i="2"/>
  <c r="F92" i="2"/>
  <c r="F88" i="2"/>
  <c r="F80" i="2"/>
  <c r="F60" i="2"/>
  <c r="F41" i="2"/>
  <c r="F21" i="2"/>
  <c r="F20" i="2"/>
  <c r="F19" i="2"/>
  <c r="F18" i="2"/>
  <c r="F17" i="2"/>
  <c r="F16" i="2"/>
  <c r="F15" i="2"/>
  <c r="F14" i="2"/>
  <c r="F13" i="2"/>
  <c r="F12" i="2"/>
  <c r="F11" i="2"/>
  <c r="F10" i="2"/>
  <c r="F9" i="2"/>
  <c r="F8" i="2"/>
  <c r="F22" i="2" l="1"/>
  <c r="F117" i="2" l="1"/>
  <c r="F120" i="2" s="1"/>
  <c r="B27" i="1" s="1"/>
</calcChain>
</file>

<file path=xl/sharedStrings.xml><?xml version="1.0" encoding="utf-8"?>
<sst xmlns="http://schemas.openxmlformats.org/spreadsheetml/2006/main" count="344" uniqueCount="225">
  <si>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</si>
  <si>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</si>
  <si>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</si>
  <si>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</si>
  <si>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</si>
  <si>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</si>
  <si>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</si>
  <si>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</si>
  <si>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</si>
  <si>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</si>
  <si>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</si>
  <si>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</si>
  <si>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</si>
  <si>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</si>
  <si>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</si>
  <si>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</si>
  <si>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</si>
  <si>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Código</t>
  </si>
  <si>
    <t>Ud</t>
  </si>
  <si>
    <t>Resumen</t>
  </si>
  <si>
    <t>CanPres</t>
  </si>
  <si>
    <t>ImpPres</t>
  </si>
  <si>
    <t/>
  </si>
  <si>
    <t>m2</t>
  </si>
  <si>
    <t>CONTROL DE CALIDAD</t>
  </si>
  <si>
    <t>GESTIÓN DE RESIDUOS</t>
  </si>
  <si>
    <t>SEGURIDAD Y SALUD</t>
  </si>
  <si>
    <t>XX %</t>
  </si>
  <si>
    <t>ESTA TABLA DESGLOSE PRECIO DE OFERTA SE PRESENTARA EN FORMATO PDF</t>
  </si>
  <si>
    <t>PRESSUPUESTO EJECUCIÓN MATERIAL</t>
  </si>
  <si>
    <t>PRESUPUESTO EJECUCION CONTRATA -TOTAL OFERTA</t>
  </si>
  <si>
    <t xml:space="preserve">Pres </t>
  </si>
  <si>
    <t>m</t>
  </si>
  <si>
    <t>kg</t>
  </si>
  <si>
    <t>u</t>
  </si>
  <si>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</si>
  <si>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</si>
  <si>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</si>
  <si>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Fdo.:</t>
  </si>
  <si>
    <t>Fdo:</t>
  </si>
  <si>
    <t>Expediente n.º S/00407/2023</t>
  </si>
  <si>
    <t>“Obras de adecuación instalaciones de PCI en Edificio CORONA PRADO DEL REY"</t>
  </si>
  <si>
    <t>S-00407-2023 - Obras de adecuación instalaciones de PCI en Edificio CORONA PRADO DEL REY</t>
  </si>
  <si>
    <t>01</t>
  </si>
  <si>
    <t>EXTINCIÓN ARCHIVO SONORO P4</t>
  </si>
  <si>
    <t>SISTEMA DE BOTELLAS AUTÓNOMAS AUTOMÁTICAS EXTINCIÓN RECUPERADO</t>
  </si>
  <si>
    <t>PULSADOR DE PARO EXTINCIÓN</t>
  </si>
  <si>
    <t>PULSADOR DE DISPARO EXTINCIÓN</t>
  </si>
  <si>
    <t>SIRENA DE ALARMA ÓPTICO ACÚSTICA RECUPERADA</t>
  </si>
  <si>
    <t>CARTEL DE EXTINCIÓN DISPARADA RECUPERADO</t>
  </si>
  <si>
    <t>CENTRAL DE EXTINCIÓN DE INCENDIOS RECUPERADA</t>
  </si>
  <si>
    <t>DETECTOR ÓPTICO DE HUMOS CONVENCIONAL</t>
  </si>
  <si>
    <t>SEÑALIZACIÓN DE ALTA LUMINISCENCIA CLASE A EVACUACIÓN EMERGENCIA</t>
  </si>
  <si>
    <t>INSTALACION NUEVA RED EN INSTALACIÓN DE GAS</t>
  </si>
  <si>
    <t>REVISIÓN Y AJUSTE RED DE TUBERÍAS EN FORJADO</t>
  </si>
  <si>
    <t>RECARGA DE GAS FM200  EN CILINDRO EXISTENTE</t>
  </si>
  <si>
    <t>RETIMBRADO DE CILINDRO HASTA 80L DE GAS FM 200</t>
  </si>
  <si>
    <t>COMPUERTA CORTAFUEGOS 350x300</t>
  </si>
  <si>
    <t>TAPADO HUECOS EN PARAMENTOS PARA ESTANQUEIDAD DEL RECINTO</t>
  </si>
  <si>
    <t>01_01</t>
  </si>
  <si>
    <t>01_02</t>
  </si>
  <si>
    <t>01_03</t>
  </si>
  <si>
    <t>01_04</t>
  </si>
  <si>
    <t>01_05</t>
  </si>
  <si>
    <t>01_06</t>
  </si>
  <si>
    <t>01_07</t>
  </si>
  <si>
    <t>01_08</t>
  </si>
  <si>
    <t>01_09</t>
  </si>
  <si>
    <t>01_10</t>
  </si>
  <si>
    <t>01_11</t>
  </si>
  <si>
    <t>01_12</t>
  </si>
  <si>
    <t>01_13</t>
  </si>
  <si>
    <t>01_14</t>
  </si>
  <si>
    <t>Total  01</t>
  </si>
  <si>
    <t>02</t>
  </si>
  <si>
    <t>EXTINCIÓN VIDEOTECA PS / PB / P1 / P2</t>
  </si>
  <si>
    <t>CENTRAL DE EXTINCIÓN DE INCENDIOS</t>
  </si>
  <si>
    <t>CONEXIÓN DE CENTRAL EXTINCIÓN A CENTRAL DETECCIÓN PCI</t>
  </si>
  <si>
    <t>SIRENA DE ALARMA ÓPTICO ACÚSTICA</t>
  </si>
  <si>
    <t>CARTEL DE EXTINCIÓN DISPARADA</t>
  </si>
  <si>
    <t>SUSTITUCIÓN DE PIROTÉCNICOS</t>
  </si>
  <si>
    <t>RECARGA GAS FM 200 EN CILINDRO EXISTENTE</t>
  </si>
  <si>
    <t xml:space="preserve">CONEXIONADO ELECTRICO Y DE CONTROL DE COMPUERTA CORTAFUEGOS EXISTENTE </t>
  </si>
  <si>
    <t>REVISIÓN Y AJUSTE DE CIERRE DE PUERTAS (PESTILLO Y BAJO)</t>
  </si>
  <si>
    <t>REVISIÓN Y AJUSTE  RED DE TUBERÍAS EN FORJADO</t>
  </si>
  <si>
    <t>SELLADO BANDEJAS CABLES MORTERO DE PROTECCIÓN HILTI CFS-M RG</t>
  </si>
  <si>
    <t>m²</t>
  </si>
  <si>
    <t>PANEL DE FIBROSILICATO PROMATEC-AD PARA CLIMATIZACIÓN</t>
  </si>
  <si>
    <t>02_01</t>
  </si>
  <si>
    <t>02_02</t>
  </si>
  <si>
    <t>02_03</t>
  </si>
  <si>
    <t>02_04</t>
  </si>
  <si>
    <t>02_05</t>
  </si>
  <si>
    <t>02_06</t>
  </si>
  <si>
    <t>02_07</t>
  </si>
  <si>
    <t>02_08</t>
  </si>
  <si>
    <t>02_09</t>
  </si>
  <si>
    <t>02_10</t>
  </si>
  <si>
    <t>02_11</t>
  </si>
  <si>
    <t>02_12</t>
  </si>
  <si>
    <t>02_13</t>
  </si>
  <si>
    <t>02_14</t>
  </si>
  <si>
    <t>02_15</t>
  </si>
  <si>
    <t>02_16</t>
  </si>
  <si>
    <t>02_17</t>
  </si>
  <si>
    <t>Total  02</t>
  </si>
  <si>
    <t>03</t>
  </si>
  <si>
    <t>VESTÍBULO ESTANCO ARCHIVO SONORO P4</t>
  </si>
  <si>
    <t>DESMONTAJE MAMPARA</t>
  </si>
  <si>
    <t>FALSO TECHO ACH e=100 mm EI120</t>
  </si>
  <si>
    <t>PUERTA CORTAFUEGOS EI2-45 2 HOJAS</t>
  </si>
  <si>
    <t>PUNTO LUZ DE ALUMBRADO</t>
  </si>
  <si>
    <t>PUNTO DE LUZ DE EMERGENCIA MONOFÁSICO 3x1,5 mm2</t>
  </si>
  <si>
    <t>INTERRUPTOR DETECTOR PRESENCIA</t>
  </si>
  <si>
    <t>DOWNLIGHT P/EMPOTRAR  LED 1100 lum</t>
  </si>
  <si>
    <t>SEÑAL ALTA LUMINISCENCIA CLASE A EVACUACIÓN - EMERGENCIA 210x210</t>
  </si>
  <si>
    <t>SELLADO TUBERÍAS METÁLICAS SELLADOR ACRÍLICO HILTI CFS-S ACR</t>
  </si>
  <si>
    <t>PINTURA PLÁSTICA LISA SEMIMATE ALTA CALIDAD</t>
  </si>
  <si>
    <t>RODAPIE SIMILAR AL EXISTENTE</t>
  </si>
  <si>
    <t>AYUDAS ALBAÑILERÍA</t>
  </si>
  <si>
    <t>03_01</t>
  </si>
  <si>
    <t>03_02</t>
  </si>
  <si>
    <t>03_03</t>
  </si>
  <si>
    <t>03_04</t>
  </si>
  <si>
    <t>03_05</t>
  </si>
  <si>
    <t>03_06</t>
  </si>
  <si>
    <t>03_07</t>
  </si>
  <si>
    <t>03_08</t>
  </si>
  <si>
    <t>03_09</t>
  </si>
  <si>
    <t>03_10</t>
  </si>
  <si>
    <t>03_12</t>
  </si>
  <si>
    <t>03_13</t>
  </si>
  <si>
    <t>03_14</t>
  </si>
  <si>
    <t>03_16</t>
  </si>
  <si>
    <t>03_17</t>
  </si>
  <si>
    <t>Total  03</t>
  </si>
  <si>
    <t>04</t>
  </si>
  <si>
    <t>EXTINCIÓN ALMACÉN STEADY CAM PB</t>
  </si>
  <si>
    <t>AYUDAS ALBAÑILERÍA ESTANQUEIDAD</t>
  </si>
  <si>
    <t>REVISIÓN RED DE DISTRIBUCIÓN EXISTENTE Y ANCLAJES A FORJADO</t>
  </si>
  <si>
    <t>COMPUERTA CORTAFUEGO 350x200 mm</t>
  </si>
  <si>
    <t>COMPUERTA CORTAFUEGO 600x300 mm</t>
  </si>
  <si>
    <t>Total  04</t>
  </si>
  <si>
    <t>05</t>
  </si>
  <si>
    <t>DESMONTAJE SALA APARATOS / CONTROL DIGITAL P4</t>
  </si>
  <si>
    <t>Total  05</t>
  </si>
  <si>
    <t>06</t>
  </si>
  <si>
    <t>INSTALACIÓN ELÉCTRICA FUENTES DE ALIMENTACIÓN AUXILIARES</t>
  </si>
  <si>
    <t>REVISIÓN ACOMETIDA ELÉCTRICA FUENTE DE ALIMENTACIÓN CENTRAL PCI EXISTENTE</t>
  </si>
  <si>
    <t>INSTALACIÓN ACOMETIDA ELÉCTRICA INDEPENDIENTE FUENTE DE ALIMENTACIÓN CENTRAL PCI</t>
  </si>
  <si>
    <t>Total  06</t>
  </si>
  <si>
    <t>07</t>
  </si>
  <si>
    <t>DESMONTAJE BOTELLAS RESTANTES</t>
  </si>
  <si>
    <t>REVISIÓN Y AJUSTE RETENEDORES PUERTAS RF</t>
  </si>
  <si>
    <t>REVISIÓN Y MODIFICACIÓN DE DISTRIBUCIÓN DE DETECTORES ERRÓNEA</t>
  </si>
  <si>
    <t>Total  07</t>
  </si>
  <si>
    <t>08</t>
  </si>
  <si>
    <t>PROGRAMACIÓN CENTRAL PCI</t>
  </si>
  <si>
    <t>MODIFICACIÓN PROGRAMACIÓN EN CENTRAL PCI SINTESSO</t>
  </si>
  <si>
    <t>MODIFICACION PROGRAMACIÓN CENTRAL PCI NOTIFIER</t>
  </si>
  <si>
    <t>ACTUALIZACIÓN DE IQVISION</t>
  </si>
  <si>
    <t>Total  08</t>
  </si>
  <si>
    <t>09</t>
  </si>
  <si>
    <t>PRUEBAS, DOCUMENTACIÓN Y LEGALIZACIÓN INSTALACIONES</t>
  </si>
  <si>
    <t>PRUEBAS Y DOCUMENTACION FINAL</t>
  </si>
  <si>
    <t>TRAMITACIÓN OCA LEGALIZACIÓN PCI</t>
  </si>
  <si>
    <t>Total  09</t>
  </si>
  <si>
    <t>10</t>
  </si>
  <si>
    <t>Total  10</t>
  </si>
  <si>
    <t>11</t>
  </si>
  <si>
    <t>Total  11</t>
  </si>
  <si>
    <t>12</t>
  </si>
  <si>
    <t>Total  12</t>
  </si>
  <si>
    <t>04_01</t>
  </si>
  <si>
    <t>04_02</t>
  </si>
  <si>
    <t>04_03</t>
  </si>
  <si>
    <t>04_04</t>
  </si>
  <si>
    <t>04_05</t>
  </si>
  <si>
    <t>04_06</t>
  </si>
  <si>
    <t>04_07</t>
  </si>
  <si>
    <t>04_08</t>
  </si>
  <si>
    <t>04_09</t>
  </si>
  <si>
    <t>04_10</t>
  </si>
  <si>
    <t>04_11</t>
  </si>
  <si>
    <t>04_12</t>
  </si>
  <si>
    <t>04_13</t>
  </si>
  <si>
    <t>04_14</t>
  </si>
  <si>
    <t>04_15</t>
  </si>
  <si>
    <t>04_16</t>
  </si>
  <si>
    <t>04_17</t>
  </si>
  <si>
    <t>04_18</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</si>
  <si>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</si>
  <si>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DESMONTAJE FALSO TECHO REGIST_ 600x600 mm</t>
  </si>
  <si>
    <t>PARTICIÓN INT_ 1 HOJA PANEL YESO 10 cm</t>
  </si>
  <si>
    <t>BLOQUE AUTÓNOMO EMERGENCIA SUPERF_ LED 100 lm</t>
  </si>
  <si>
    <t>05_01</t>
  </si>
  <si>
    <t>DESM_ CON REC_ SISTEMA DE BOTELLAS AUTÓNOMAS AUTOMÁTICAS EXTINCIÓN</t>
  </si>
  <si>
    <t>05_02</t>
  </si>
  <si>
    <t>DESM_ CON REC_ PULSADOR DE PARO / BLOQUEO EXTINCIÓN</t>
  </si>
  <si>
    <t>05_03</t>
  </si>
  <si>
    <t>DESM_ CON REC_ SIRENA ELECTRÓNICA INCENDIOS EXTINCIÓN AUTOMÁTICA</t>
  </si>
  <si>
    <t>05_04</t>
  </si>
  <si>
    <t>DESM_ CON REC_ INDICADOR LUMINOSO ALARMA EXTINCIÓN DISPARADA</t>
  </si>
  <si>
    <t>05_05</t>
  </si>
  <si>
    <t>DESM_ CON REC_ CENTRAL DE EXTINCIÓN</t>
  </si>
  <si>
    <t>05_06</t>
  </si>
  <si>
    <t>DESM_ RED DE ROCIADORES DE GAS EXISTENTE</t>
  </si>
  <si>
    <t>06_01</t>
  </si>
  <si>
    <t>06_02</t>
  </si>
  <si>
    <t>07_01</t>
  </si>
  <si>
    <t>07_02</t>
  </si>
  <si>
    <t>07_03</t>
  </si>
  <si>
    <t>07_04</t>
  </si>
  <si>
    <t>DESM_ BOTELLA AUTÓNOMA AUTOMÁTICA EXTINCIÓN</t>
  </si>
  <si>
    <t>08_01</t>
  </si>
  <si>
    <t>08_02</t>
  </si>
  <si>
    <t>08_03</t>
  </si>
  <si>
    <t>09_01</t>
  </si>
  <si>
    <t>09_02</t>
  </si>
  <si>
    <t>10_01</t>
  </si>
  <si>
    <t>11_01</t>
  </si>
  <si>
    <t>12_01</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</si>
  <si>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Proyecto_</t>
  </si>
  <si>
    <t>03_11</t>
  </si>
  <si>
    <t>03_15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</si>
</sst>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
      <sz val="8"/>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
      <left/>
      <right/>
      <top/>
      <bottom style="thin">
        <color indexed="64"/>
      </bottom>
      <diagonal/>
    </border>
  </borders>
  <cellStyleXfs count="1">
    <xf numFmtId="0" fontId="0" fillId="0" borderId="0"/>
  </cellStyleXfs>
  <cellXfs count="70">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5" fillId="0" borderId="0" xfId="0" applyFont="1" applyAlignment="1" applyProtection="1">
      <alignment horizontal="right" vertical="center"/>
    </xf>
    <xf numFmtId="0" fontId="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xf numFmtId="0" fontId="1" fillId="0" borderId="0" xfId="0" applyFont="1" applyAlignment="1" applyProtection="1">
      <alignment vertical="top"/>
    </xf>
    <xf numFmtId="0" fontId="10" fillId="0" borderId="0" xfId="0" applyFont="1" applyProtection="1"/>
    <xf numFmtId="4" fontId="14"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2" fillId="2" borderId="7" xfId="0" applyNumberFormat="1" applyFont="1" applyFill="1" applyBorder="1" applyAlignment="1" applyProtection="1">
      <alignment vertical="top"/>
      <protection locked="0"/>
    </xf>
    <xf numFmtId="3" fontId="16" fillId="2" borderId="4" xfId="0" applyNumberFormat="1" applyFont="1" applyFill="1" applyBorder="1" applyAlignment="1" applyProtection="1">
      <alignment horizontal="center" vertical="top"/>
      <protection locked="0"/>
    </xf>
    <xf numFmtId="0" fontId="20" fillId="0" borderId="0" xfId="0" applyFont="1" applyProtection="1"/>
    <xf numFmtId="0" fontId="21" fillId="0" borderId="0" xfId="0" applyFont="1" applyFill="1" applyAlignment="1" applyProtection="1">
      <alignment vertical="top" wrapText="1"/>
    </xf>
    <xf numFmtId="0" fontId="0" fillId="0" borderId="0" xfId="0" applyAlignment="1" applyProtection="1">
      <alignment horizontal="right"/>
    </xf>
    <xf numFmtId="0" fontId="4" fillId="0" borderId="4" xfId="0" applyFont="1" applyBorder="1" applyAlignment="1" applyProtection="1">
      <alignment vertical="top"/>
    </xf>
    <xf numFmtId="0" fontId="4" fillId="0" borderId="4" xfId="0" applyFont="1" applyBorder="1" applyAlignment="1" applyProtection="1">
      <alignment vertical="top" wrapText="1"/>
    </xf>
    <xf numFmtId="4" fontId="12" fillId="3" borderId="1" xfId="0" applyNumberFormat="1" applyFont="1" applyFill="1" applyBorder="1" applyAlignment="1" applyProtection="1">
      <alignment vertical="top"/>
    </xf>
    <xf numFmtId="4" fontId="12" fillId="3" borderId="2" xfId="0" applyNumberFormat="1" applyFont="1" applyFill="1" applyBorder="1" applyAlignment="1" applyProtection="1">
      <alignment vertical="top"/>
    </xf>
    <xf numFmtId="4" fontId="12" fillId="3" borderId="2" xfId="0" applyNumberFormat="1" applyFont="1" applyFill="1" applyBorder="1" applyAlignment="1" applyProtection="1">
      <alignment vertical="top" wrapText="1"/>
    </xf>
    <xf numFmtId="4" fontId="13" fillId="3" borderId="2" xfId="0" applyNumberFormat="1" applyFont="1" applyFill="1" applyBorder="1" applyAlignment="1" applyProtection="1">
      <alignment vertical="top"/>
    </xf>
    <xf numFmtId="4" fontId="13" fillId="3" borderId="3" xfId="0" applyNumberFormat="1" applyFont="1" applyFill="1" applyBorder="1" applyAlignment="1" applyProtection="1">
      <alignment vertical="top"/>
    </xf>
    <xf numFmtId="49" fontId="14" fillId="4" borderId="4" xfId="0" applyNumberFormat="1" applyFont="1" applyFill="1" applyBorder="1" applyAlignment="1" applyProtection="1">
      <alignment vertical="top"/>
    </xf>
    <xf numFmtId="49" fontId="14" fillId="0" borderId="4" xfId="0" applyNumberFormat="1" applyFont="1" applyBorder="1" applyAlignment="1" applyProtection="1">
      <alignment vertical="top"/>
    </xf>
    <xf numFmtId="49" fontId="14" fillId="0" borderId="4" xfId="0" applyNumberFormat="1" applyFont="1" applyBorder="1" applyAlignment="1" applyProtection="1">
      <alignment vertical="top" wrapText="1"/>
    </xf>
    <xf numFmtId="4" fontId="14" fillId="0" borderId="4" xfId="0" applyNumberFormat="1" applyFont="1" applyBorder="1" applyAlignment="1" applyProtection="1">
      <alignment vertical="top"/>
    </xf>
    <xf numFmtId="4" fontId="14" fillId="2" borderId="4" xfId="0" applyNumberFormat="1" applyFont="1" applyFill="1" applyBorder="1" applyAlignment="1" applyProtection="1">
      <alignment vertical="top"/>
    </xf>
    <xf numFmtId="0" fontId="14" fillId="0" borderId="6" xfId="0" applyFont="1" applyBorder="1" applyAlignment="1" applyProtection="1">
      <alignment vertical="top"/>
    </xf>
    <xf numFmtId="0" fontId="14" fillId="0" borderId="0" xfId="0" applyFont="1" applyAlignment="1" applyProtection="1">
      <alignment vertical="top"/>
    </xf>
    <xf numFmtId="49" fontId="12" fillId="0" borderId="0" xfId="0" applyNumberFormat="1" applyFont="1" applyAlignment="1" applyProtection="1">
      <alignment horizontal="right" vertical="top" wrapText="1"/>
    </xf>
    <xf numFmtId="3" fontId="14" fillId="0" borderId="0" xfId="0" applyNumberFormat="1" applyFont="1" applyAlignment="1" applyProtection="1">
      <alignment vertical="top"/>
    </xf>
    <xf numFmtId="4" fontId="13" fillId="0" borderId="0" xfId="0" applyNumberFormat="1" applyFont="1" applyAlignment="1" applyProtection="1">
      <alignment vertical="top"/>
    </xf>
    <xf numFmtId="4" fontId="12" fillId="2" borderId="4" xfId="0" applyNumberFormat="1" applyFont="1" applyFill="1" applyBorder="1" applyAlignment="1" applyProtection="1">
      <alignment vertical="top"/>
    </xf>
    <xf numFmtId="0" fontId="0" fillId="0" borderId="4" xfId="0" applyFont="1" applyBorder="1" applyAlignment="1" applyProtection="1">
      <alignment vertical="top"/>
    </xf>
    <xf numFmtId="49" fontId="15"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7" fillId="0" borderId="4" xfId="0" applyNumberFormat="1" applyFont="1" applyBorder="1" applyAlignment="1" applyProtection="1">
      <alignment vertical="top"/>
    </xf>
    <xf numFmtId="4" fontId="12" fillId="2" borderId="7" xfId="0" applyNumberFormat="1" applyFont="1" applyFill="1" applyBorder="1" applyAlignment="1" applyProtection="1">
      <alignment vertical="top"/>
    </xf>
    <xf numFmtId="0" fontId="0" fillId="0" borderId="4" xfId="0" applyBorder="1" applyProtection="1"/>
    <xf numFmtId="0" fontId="18" fillId="0" borderId="4" xfId="0" applyFont="1" applyBorder="1" applyAlignment="1" applyProtection="1">
      <alignment horizontal="left" vertical="center" wrapText="1"/>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49" fontId="22" fillId="4" borderId="4" xfId="0" applyNumberFormat="1" applyFont="1" applyFill="1" applyBorder="1" applyAlignment="1" applyProtection="1">
      <alignment vertical="top"/>
    </xf>
    <xf numFmtId="0" fontId="0" fillId="2" borderId="8" xfId="0" applyFill="1" applyBorder="1" applyAlignment="1" applyProtection="1">
      <alignment horizontal="left" shrinkToFit="1"/>
      <protection locked="0"/>
    </xf>
    <xf numFmtId="0" fontId="0" fillId="0" borderId="0" xfId="0" applyAlignment="1" applyProtection="1">
      <alignment horizontal="left" vertical="top" wrapText="1"/>
    </xf>
    <xf numFmtId="0" fontId="2"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2" borderId="8" xfId="0" applyFill="1" applyBorder="1" applyAlignment="1" applyProtection="1">
      <alignment horizontal="left" vertical="top"/>
      <protection locked="0"/>
    </xf>
    <xf numFmtId="0" fontId="11" fillId="0" borderId="1" xfId="0" applyFont="1" applyBorder="1" applyAlignment="1" applyProtection="1">
      <alignment horizontal="left" vertical="top" wrapText="1"/>
    </xf>
    <xf numFmtId="0" fontId="11" fillId="0" borderId="2" xfId="0" applyFont="1" applyBorder="1" applyAlignment="1" applyProtection="1">
      <alignment horizontal="left" vertical="top" wrapText="1"/>
    </xf>
    <xf numFmtId="0" fontId="11"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12" fillId="0" borderId="0" xfId="0" applyFont="1" applyAlignment="1" applyProtection="1">
      <alignment horizontal="left" vertical="top" wrapText="1"/>
    </xf>
    <xf numFmtId="0" fontId="14" fillId="0" borderId="0" xfId="0" applyFont="1" applyAlignment="1" applyProtection="1">
      <alignment horizontal="left" vertical="top" wrapText="1"/>
    </xf>
    <xf numFmtId="0" fontId="21" fillId="0" borderId="0" xfId="0" applyFont="1" applyFill="1" applyAlignment="1" applyProtection="1">
      <alignment horizontal="center" vertical="top" wrapText="1"/>
    </xf>
    <xf numFmtId="4" fontId="0" fillId="2" borderId="0" xfId="0" applyNumberFormat="1" applyFill="1" applyAlignment="1" applyProtection="1">
      <alignment horizontal="center" vertical="top" shrinkToFit="1"/>
    </xf>
    <xf numFmtId="0" fontId="0" fillId="2" borderId="0" xfId="0" applyFill="1" applyAlignment="1" applyProtection="1">
      <alignment horizontal="center" vertical="top"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9"/>
  <sheetViews>
    <sheetView showGridLines="0" topLeftCell="A19"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54" t="s">
        <v>0</v>
      </c>
      <c r="B2" s="54"/>
      <c r="C2" s="54"/>
      <c r="D2" s="54"/>
      <c r="E2" s="54"/>
      <c r="F2" s="54"/>
      <c r="G2" s="54"/>
      <c r="H2" s="54"/>
      <c r="I2" s="54"/>
    </row>
    <row r="5" spans="1:9" x14ac:dyDescent="0.25">
      <c r="D5" s="3"/>
      <c r="E5" s="3"/>
      <c r="F5" s="4"/>
      <c r="G5" s="4"/>
      <c r="H5" s="4"/>
      <c r="I5" s="5" t="s">
        <v>41</v>
      </c>
    </row>
    <row r="6" spans="1:9" x14ac:dyDescent="0.25">
      <c r="D6" s="3"/>
      <c r="E6" s="3"/>
      <c r="F6" s="4"/>
      <c r="G6" s="4"/>
      <c r="H6" s="4"/>
      <c r="I6" s="6" t="s">
        <v>40</v>
      </c>
    </row>
    <row r="7" spans="1:9" x14ac:dyDescent="0.25">
      <c r="D7" s="3"/>
      <c r="E7" s="3"/>
      <c r="F7" s="4"/>
      <c r="G7" s="4"/>
      <c r="H7" s="4"/>
    </row>
    <row r="8" spans="1:9" ht="24.95" customHeight="1" x14ac:dyDescent="0.25"/>
    <row r="9" spans="1:9" ht="18.75" x14ac:dyDescent="0.3">
      <c r="A9" s="55" t="s">
        <v>1</v>
      </c>
      <c r="B9" s="55"/>
      <c r="C9" s="55"/>
      <c r="D9" s="55"/>
      <c r="E9" s="55"/>
      <c r="F9" s="55"/>
      <c r="G9" s="55"/>
      <c r="H9" s="55"/>
      <c r="I9" s="55"/>
    </row>
    <row r="10" spans="1:9" ht="15" customHeight="1" x14ac:dyDescent="0.25"/>
    <row r="11" spans="1:9" ht="15" customHeight="1" x14ac:dyDescent="0.25"/>
    <row r="12" spans="1:9" x14ac:dyDescent="0.25">
      <c r="A12" s="1" t="s">
        <v>2</v>
      </c>
      <c r="B12" s="56"/>
      <c r="C12" s="56"/>
      <c r="D12" s="56"/>
      <c r="E12" s="56"/>
      <c r="F12" s="1" t="s">
        <v>3</v>
      </c>
      <c r="G12" s="1"/>
      <c r="I12" s="49"/>
    </row>
    <row r="13" spans="1:9" x14ac:dyDescent="0.25">
      <c r="A13" s="57" t="s">
        <v>4</v>
      </c>
      <c r="B13" s="57"/>
      <c r="C13" s="57"/>
      <c r="D13" s="57"/>
      <c r="E13" s="57"/>
      <c r="F13" s="57"/>
      <c r="G13" s="57"/>
      <c r="H13" s="57"/>
      <c r="I13" s="7"/>
    </row>
    <row r="14" spans="1:9" x14ac:dyDescent="0.25">
      <c r="A14" s="50"/>
      <c r="B14" s="50"/>
      <c r="C14" s="50"/>
      <c r="D14" s="50"/>
      <c r="E14" s="50"/>
      <c r="F14" s="50"/>
      <c r="G14" s="50"/>
      <c r="H14" s="50"/>
      <c r="I14" s="7"/>
    </row>
    <row r="15" spans="1:9" x14ac:dyDescent="0.25">
      <c r="A15" s="1" t="s">
        <v>5</v>
      </c>
      <c r="B15" s="1"/>
      <c r="C15" s="8"/>
      <c r="D15" s="1"/>
      <c r="E15" s="56"/>
      <c r="F15" s="56"/>
      <c r="G15" s="56"/>
      <c r="H15" s="56"/>
      <c r="I15" s="56"/>
    </row>
    <row r="16" spans="1:9" x14ac:dyDescent="0.25">
      <c r="B16" s="9"/>
      <c r="C16" s="9"/>
      <c r="D16" s="9"/>
      <c r="F16" s="9"/>
      <c r="G16" s="9" t="s">
        <v>6</v>
      </c>
      <c r="H16" s="1"/>
    </row>
    <row r="17" spans="1:9" x14ac:dyDescent="0.25">
      <c r="B17" s="9"/>
      <c r="C17" s="9"/>
      <c r="D17" s="9"/>
      <c r="E17" s="9"/>
      <c r="F17" s="9"/>
      <c r="G17" s="9"/>
      <c r="H17" s="9"/>
      <c r="I17" s="1"/>
    </row>
    <row r="18" spans="1:9" x14ac:dyDescent="0.25">
      <c r="A18" s="1" t="s">
        <v>7</v>
      </c>
      <c r="B18" s="49"/>
      <c r="C18" s="58" t="s">
        <v>8</v>
      </c>
      <c r="D18" s="58"/>
      <c r="E18" s="59"/>
      <c r="F18" s="59"/>
      <c r="G18" s="59"/>
      <c r="H18" s="59"/>
      <c r="I18" s="59"/>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9</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53" t="s">
        <v>10</v>
      </c>
      <c r="B23" s="53"/>
      <c r="C23" s="53"/>
      <c r="D23" s="53"/>
      <c r="E23" s="53"/>
      <c r="F23" s="53"/>
      <c r="G23" s="53"/>
      <c r="H23" s="53"/>
      <c r="I23" s="1"/>
    </row>
    <row r="24" spans="1:9" ht="15" customHeight="1" x14ac:dyDescent="0.25">
      <c r="A24" s="1"/>
      <c r="B24" s="1"/>
      <c r="C24" s="1"/>
      <c r="D24" s="1"/>
      <c r="E24" s="1"/>
      <c r="F24" s="1"/>
      <c r="G24" s="1"/>
      <c r="H24" s="1"/>
      <c r="I24" s="1"/>
    </row>
    <row r="25" spans="1:9" ht="15" customHeight="1" x14ac:dyDescent="0.25">
      <c r="A25" s="1" t="s">
        <v>11</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12</v>
      </c>
      <c r="B27" s="68" t="str">
        <f>IF('Anexo I Tabla Desglose Precio'!F120=0,"ERROR, sin oferta",IF('Anexo I Tabla Desglose Precio'!F120&gt;225272.39,"ERROR importe ofertado supera 225.272,39",'Anexo I Tabla Desglose Precio'!F120))</f>
        <v>ERROR, sin oferta</v>
      </c>
      <c r="C27" s="69"/>
      <c r="D27" s="1" t="s">
        <v>13</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53" t="s">
        <v>14</v>
      </c>
      <c r="B31" s="53"/>
      <c r="C31" s="53"/>
      <c r="D31" s="53"/>
      <c r="E31" s="53"/>
      <c r="F31" s="53"/>
      <c r="G31" s="53"/>
      <c r="H31" s="53"/>
      <c r="I31" s="1"/>
    </row>
    <row r="32" spans="1:9" ht="27" customHeight="1" x14ac:dyDescent="0.25">
      <c r="A32" s="1"/>
      <c r="B32" s="1"/>
      <c r="C32" s="1"/>
      <c r="D32" s="1"/>
      <c r="E32" s="1"/>
      <c r="F32" s="1"/>
      <c r="G32" s="1"/>
      <c r="H32" s="1"/>
      <c r="I32" s="1"/>
    </row>
    <row r="33" spans="1:9" x14ac:dyDescent="0.25">
      <c r="A33" s="15" t="s">
        <v>15</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16</v>
      </c>
    </row>
    <row r="49" spans="3:7" x14ac:dyDescent="0.25">
      <c r="C49" s="23" t="s">
        <v>38</v>
      </c>
      <c r="D49" s="52"/>
      <c r="E49" s="52"/>
      <c r="F49" s="52"/>
      <c r="G49" s="52"/>
    </row>
  </sheetData>
  <sheetProtection algorithmName="SHA-512" hashValue="C+W09JqWHn+Xn5nfmCxHcf3XZ1hvI8Oz2TSz9OUKeTnRqPpv3SVRWnnEyuxa7j5i+ibP8dOFhlaqD8gs5fW9gQ==" saltValue="TjUUZFUMD0Bf/Ru/2TOevQ==" spinCount="100000" sheet="1" objects="1" scenarios="1" selectLockedCells="1"/>
  <mergeCells count="11">
    <mergeCell ref="D49:G49"/>
    <mergeCell ref="A23:H23"/>
    <mergeCell ref="B27:C27"/>
    <mergeCell ref="A31:H31"/>
    <mergeCell ref="A2:I2"/>
    <mergeCell ref="A9:I9"/>
    <mergeCell ref="B12:E12"/>
    <mergeCell ref="A13:H13"/>
    <mergeCell ref="E15:I15"/>
    <mergeCell ref="C18:D18"/>
    <mergeCell ref="E18:I18"/>
  </mergeCells>
  <printOptions horizontalCentered="1"/>
  <pageMargins left="0.70866141732283472" right="0.70866141732283472" top="0.74803149606299213" bottom="0.74803149606299213" header="0.31496062992125984" footer="0.31496062992125984"/>
  <pageSetup paperSize="9" scale="80" orientation="portrait" r:id="rId1"/>
  <ignoredErrors>
    <ignoredError sqref="B27"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G132"/>
  <sheetViews>
    <sheetView showGridLines="0" tabSelected="1" zoomScaleNormal="100" workbookViewId="0">
      <pane ySplit="6" topLeftCell="A7" activePane="bottomLeft" state="frozen"/>
      <selection activeCell="A7" sqref="A7"/>
      <selection pane="bottomLeft" activeCell="E112" sqref="E112"/>
    </sheetView>
  </sheetViews>
  <sheetFormatPr baseColWidth="10" defaultRowHeight="15" x14ac:dyDescent="0.25"/>
  <cols>
    <col min="1" max="1" width="14.7109375" style="2" customWidth="1"/>
    <col min="2" max="2" width="5.42578125" style="2" bestFit="1" customWidth="1"/>
    <col min="3" max="3" width="50.7109375" style="2" bestFit="1" customWidth="1"/>
    <col min="4" max="6" width="12.7109375" style="2" customWidth="1"/>
    <col min="7" max="16384" width="11.42578125" style="2"/>
  </cols>
  <sheetData>
    <row r="1" spans="1:7" ht="81.75" customHeight="1" x14ac:dyDescent="0.25">
      <c r="A1" s="61" t="s">
        <v>191</v>
      </c>
      <c r="B1" s="62"/>
      <c r="C1" s="62"/>
      <c r="D1" s="62"/>
      <c r="E1" s="62"/>
      <c r="F1" s="63"/>
    </row>
    <row r="2" spans="1:7" ht="38.25" customHeight="1" x14ac:dyDescent="0.35">
      <c r="A2" s="64" t="s">
        <v>28</v>
      </c>
      <c r="B2" s="64"/>
      <c r="C2" s="64"/>
      <c r="D2" s="64"/>
      <c r="E2" s="64"/>
      <c r="F2" s="64"/>
      <c r="G2" s="18"/>
    </row>
    <row r="4" spans="1:7" x14ac:dyDescent="0.25">
      <c r="A4" s="15" t="s">
        <v>42</v>
      </c>
    </row>
    <row r="6" spans="1:7" x14ac:dyDescent="0.25">
      <c r="A6" s="24" t="s">
        <v>17</v>
      </c>
      <c r="B6" s="24" t="s">
        <v>18</v>
      </c>
      <c r="C6" s="25" t="s">
        <v>19</v>
      </c>
      <c r="D6" s="24" t="s">
        <v>20</v>
      </c>
      <c r="E6" s="24" t="s">
        <v>31</v>
      </c>
      <c r="F6" s="24" t="s">
        <v>21</v>
      </c>
    </row>
    <row r="7" spans="1:7" x14ac:dyDescent="0.25">
      <c r="A7" s="26" t="s">
        <v>43</v>
      </c>
      <c r="B7" s="27" t="s">
        <v>22</v>
      </c>
      <c r="C7" s="28" t="s">
        <v>44</v>
      </c>
      <c r="D7" s="29"/>
      <c r="E7" s="29"/>
      <c r="F7" s="30"/>
    </row>
    <row r="8" spans="1:7" x14ac:dyDescent="0.25">
      <c r="A8" s="31" t="s">
        <v>59</v>
      </c>
      <c r="B8" s="32" t="s">
        <v>34</v>
      </c>
      <c r="C8" s="33" t="s">
        <v>45</v>
      </c>
      <c r="D8" s="34">
        <v>1</v>
      </c>
      <c r="E8" s="17"/>
      <c r="F8" s="35">
        <f>D8*E8</f>
        <v>0</v>
      </c>
    </row>
    <row r="9" spans="1:7" x14ac:dyDescent="0.25">
      <c r="A9" s="31" t="s">
        <v>60</v>
      </c>
      <c r="B9" s="32" t="s">
        <v>34</v>
      </c>
      <c r="C9" s="33" t="s">
        <v>46</v>
      </c>
      <c r="D9" s="34">
        <v>1</v>
      </c>
      <c r="E9" s="17"/>
      <c r="F9" s="35">
        <f t="shared" ref="F9:F21" si="0">D9*E9</f>
        <v>0</v>
      </c>
    </row>
    <row r="10" spans="1:7" x14ac:dyDescent="0.25">
      <c r="A10" s="31" t="s">
        <v>61</v>
      </c>
      <c r="B10" s="32" t="s">
        <v>34</v>
      </c>
      <c r="C10" s="33" t="s">
        <v>47</v>
      </c>
      <c r="D10" s="34">
        <v>1</v>
      </c>
      <c r="E10" s="17"/>
      <c r="F10" s="35">
        <f t="shared" si="0"/>
        <v>0</v>
      </c>
    </row>
    <row r="11" spans="1:7" x14ac:dyDescent="0.25">
      <c r="A11" s="31" t="s">
        <v>62</v>
      </c>
      <c r="B11" s="32" t="s">
        <v>34</v>
      </c>
      <c r="C11" s="33" t="s">
        <v>48</v>
      </c>
      <c r="D11" s="34">
        <v>1</v>
      </c>
      <c r="E11" s="17"/>
      <c r="F11" s="35">
        <f t="shared" si="0"/>
        <v>0</v>
      </c>
    </row>
    <row r="12" spans="1:7" x14ac:dyDescent="0.25">
      <c r="A12" s="31" t="s">
        <v>63</v>
      </c>
      <c r="B12" s="32" t="s">
        <v>34</v>
      </c>
      <c r="C12" s="33" t="s">
        <v>49</v>
      </c>
      <c r="D12" s="34">
        <v>1</v>
      </c>
      <c r="E12" s="17"/>
      <c r="F12" s="35">
        <f t="shared" si="0"/>
        <v>0</v>
      </c>
    </row>
    <row r="13" spans="1:7" x14ac:dyDescent="0.25">
      <c r="A13" s="31" t="s">
        <v>64</v>
      </c>
      <c r="B13" s="32" t="s">
        <v>34</v>
      </c>
      <c r="C13" s="33" t="s">
        <v>50</v>
      </c>
      <c r="D13" s="34">
        <v>1</v>
      </c>
      <c r="E13" s="17"/>
      <c r="F13" s="35">
        <f t="shared" si="0"/>
        <v>0</v>
      </c>
    </row>
    <row r="14" spans="1:7" x14ac:dyDescent="0.25">
      <c r="A14" s="31" t="s">
        <v>65</v>
      </c>
      <c r="B14" s="32" t="s">
        <v>34</v>
      </c>
      <c r="C14" s="33" t="s">
        <v>51</v>
      </c>
      <c r="D14" s="34">
        <v>12</v>
      </c>
      <c r="E14" s="17"/>
      <c r="F14" s="35">
        <f t="shared" si="0"/>
        <v>0</v>
      </c>
    </row>
    <row r="15" spans="1:7" x14ac:dyDescent="0.25">
      <c r="A15" s="31" t="s">
        <v>66</v>
      </c>
      <c r="B15" s="32" t="s">
        <v>34</v>
      </c>
      <c r="C15" s="33" t="s">
        <v>52</v>
      </c>
      <c r="D15" s="34">
        <v>1</v>
      </c>
      <c r="E15" s="17"/>
      <c r="F15" s="35">
        <f t="shared" si="0"/>
        <v>0</v>
      </c>
    </row>
    <row r="16" spans="1:7" x14ac:dyDescent="0.25">
      <c r="A16" s="31" t="s">
        <v>67</v>
      </c>
      <c r="B16" s="32" t="s">
        <v>34</v>
      </c>
      <c r="C16" s="33" t="s">
        <v>53</v>
      </c>
      <c r="D16" s="34">
        <v>1</v>
      </c>
      <c r="E16" s="17"/>
      <c r="F16" s="35">
        <f t="shared" si="0"/>
        <v>0</v>
      </c>
    </row>
    <row r="17" spans="1:6" x14ac:dyDescent="0.25">
      <c r="A17" s="31" t="s">
        <v>68</v>
      </c>
      <c r="B17" s="32" t="s">
        <v>34</v>
      </c>
      <c r="C17" s="33" t="s">
        <v>54</v>
      </c>
      <c r="D17" s="34">
        <v>2</v>
      </c>
      <c r="E17" s="17"/>
      <c r="F17" s="35">
        <f t="shared" si="0"/>
        <v>0</v>
      </c>
    </row>
    <row r="18" spans="1:6" x14ac:dyDescent="0.25">
      <c r="A18" s="31" t="s">
        <v>69</v>
      </c>
      <c r="B18" s="32" t="s">
        <v>33</v>
      </c>
      <c r="C18" s="33" t="s">
        <v>55</v>
      </c>
      <c r="D18" s="34">
        <v>175</v>
      </c>
      <c r="E18" s="17"/>
      <c r="F18" s="35">
        <f t="shared" si="0"/>
        <v>0</v>
      </c>
    </row>
    <row r="19" spans="1:6" x14ac:dyDescent="0.25">
      <c r="A19" s="31" t="s">
        <v>70</v>
      </c>
      <c r="B19" s="32" t="s">
        <v>34</v>
      </c>
      <c r="C19" s="33" t="s">
        <v>56</v>
      </c>
      <c r="D19" s="34">
        <v>4</v>
      </c>
      <c r="E19" s="17"/>
      <c r="F19" s="35">
        <f t="shared" si="0"/>
        <v>0</v>
      </c>
    </row>
    <row r="20" spans="1:6" x14ac:dyDescent="0.25">
      <c r="A20" s="31" t="s">
        <v>71</v>
      </c>
      <c r="B20" s="32" t="s">
        <v>34</v>
      </c>
      <c r="C20" s="33" t="s">
        <v>57</v>
      </c>
      <c r="D20" s="34">
        <v>4</v>
      </c>
      <c r="E20" s="17"/>
      <c r="F20" s="35">
        <f t="shared" si="0"/>
        <v>0</v>
      </c>
    </row>
    <row r="21" spans="1:6" x14ac:dyDescent="0.25">
      <c r="A21" s="31" t="s">
        <v>72</v>
      </c>
      <c r="B21" s="32" t="s">
        <v>34</v>
      </c>
      <c r="C21" s="33" t="s">
        <v>58</v>
      </c>
      <c r="D21" s="34">
        <v>1</v>
      </c>
      <c r="E21" s="17"/>
      <c r="F21" s="35">
        <f t="shared" si="0"/>
        <v>0</v>
      </c>
    </row>
    <row r="22" spans="1:6" x14ac:dyDescent="0.25">
      <c r="A22" s="36"/>
      <c r="B22" s="37"/>
      <c r="C22" s="38" t="s">
        <v>73</v>
      </c>
      <c r="D22" s="39"/>
      <c r="E22" s="40"/>
      <c r="F22" s="41">
        <f>SUM(F8:F21)</f>
        <v>0</v>
      </c>
    </row>
    <row r="23" spans="1:6" x14ac:dyDescent="0.25">
      <c r="A23" s="26" t="s">
        <v>74</v>
      </c>
      <c r="B23" s="27" t="s">
        <v>22</v>
      </c>
      <c r="C23" s="28" t="s">
        <v>75</v>
      </c>
      <c r="D23" s="29"/>
      <c r="E23" s="29"/>
      <c r="F23" s="30"/>
    </row>
    <row r="24" spans="1:6" x14ac:dyDescent="0.25">
      <c r="A24" s="31" t="s">
        <v>88</v>
      </c>
      <c r="B24" s="32" t="s">
        <v>34</v>
      </c>
      <c r="C24" s="33" t="s">
        <v>76</v>
      </c>
      <c r="D24" s="34">
        <v>3</v>
      </c>
      <c r="E24" s="17"/>
      <c r="F24" s="35">
        <f t="shared" ref="F24:F40" si="1">D24*E24</f>
        <v>0</v>
      </c>
    </row>
    <row r="25" spans="1:6" x14ac:dyDescent="0.25">
      <c r="A25" s="31" t="s">
        <v>89</v>
      </c>
      <c r="B25" s="32" t="s">
        <v>34</v>
      </c>
      <c r="C25" s="33" t="s">
        <v>77</v>
      </c>
      <c r="D25" s="34">
        <v>3</v>
      </c>
      <c r="E25" s="17"/>
      <c r="F25" s="35">
        <f t="shared" si="1"/>
        <v>0</v>
      </c>
    </row>
    <row r="26" spans="1:6" x14ac:dyDescent="0.25">
      <c r="A26" s="31" t="s">
        <v>90</v>
      </c>
      <c r="B26" s="32" t="s">
        <v>34</v>
      </c>
      <c r="C26" s="33" t="s">
        <v>51</v>
      </c>
      <c r="D26" s="34">
        <v>96</v>
      </c>
      <c r="E26" s="17"/>
      <c r="F26" s="35">
        <f t="shared" si="1"/>
        <v>0</v>
      </c>
    </row>
    <row r="27" spans="1:6" x14ac:dyDescent="0.25">
      <c r="A27" s="31" t="s">
        <v>91</v>
      </c>
      <c r="B27" s="32" t="s">
        <v>34</v>
      </c>
      <c r="C27" s="33" t="s">
        <v>46</v>
      </c>
      <c r="D27" s="34">
        <v>8</v>
      </c>
      <c r="E27" s="17"/>
      <c r="F27" s="35">
        <f t="shared" si="1"/>
        <v>0</v>
      </c>
    </row>
    <row r="28" spans="1:6" x14ac:dyDescent="0.25">
      <c r="A28" s="31" t="s">
        <v>92</v>
      </c>
      <c r="B28" s="32" t="s">
        <v>34</v>
      </c>
      <c r="C28" s="33" t="s">
        <v>47</v>
      </c>
      <c r="D28" s="34">
        <v>8</v>
      </c>
      <c r="E28" s="17"/>
      <c r="F28" s="35">
        <f t="shared" si="1"/>
        <v>0</v>
      </c>
    </row>
    <row r="29" spans="1:6" x14ac:dyDescent="0.25">
      <c r="A29" s="31" t="s">
        <v>93</v>
      </c>
      <c r="B29" s="32" t="s">
        <v>34</v>
      </c>
      <c r="C29" s="33" t="s">
        <v>78</v>
      </c>
      <c r="D29" s="34">
        <v>8</v>
      </c>
      <c r="E29" s="17"/>
      <c r="F29" s="35">
        <f t="shared" si="1"/>
        <v>0</v>
      </c>
    </row>
    <row r="30" spans="1:6" x14ac:dyDescent="0.25">
      <c r="A30" s="31" t="s">
        <v>94</v>
      </c>
      <c r="B30" s="32" t="s">
        <v>34</v>
      </c>
      <c r="C30" s="33" t="s">
        <v>79</v>
      </c>
      <c r="D30" s="34">
        <v>8</v>
      </c>
      <c r="E30" s="17"/>
      <c r="F30" s="35">
        <f t="shared" si="1"/>
        <v>0</v>
      </c>
    </row>
    <row r="31" spans="1:6" x14ac:dyDescent="0.25">
      <c r="A31" s="31" t="s">
        <v>95</v>
      </c>
      <c r="B31" s="32" t="s">
        <v>34</v>
      </c>
      <c r="C31" s="33" t="s">
        <v>52</v>
      </c>
      <c r="D31" s="34">
        <v>8</v>
      </c>
      <c r="E31" s="17"/>
      <c r="F31" s="35">
        <f t="shared" si="1"/>
        <v>0</v>
      </c>
    </row>
    <row r="32" spans="1:6" x14ac:dyDescent="0.25">
      <c r="A32" s="31" t="s">
        <v>96</v>
      </c>
      <c r="B32" s="32" t="s">
        <v>34</v>
      </c>
      <c r="C32" s="33" t="s">
        <v>80</v>
      </c>
      <c r="D32" s="34">
        <v>8</v>
      </c>
      <c r="E32" s="17"/>
      <c r="F32" s="35">
        <f t="shared" si="1"/>
        <v>0</v>
      </c>
    </row>
    <row r="33" spans="1:6" x14ac:dyDescent="0.25">
      <c r="A33" s="31" t="s">
        <v>97</v>
      </c>
      <c r="B33" s="32" t="s">
        <v>33</v>
      </c>
      <c r="C33" s="33" t="s">
        <v>81</v>
      </c>
      <c r="D33" s="34">
        <v>285</v>
      </c>
      <c r="E33" s="17"/>
      <c r="F33" s="35">
        <f t="shared" si="1"/>
        <v>0</v>
      </c>
    </row>
    <row r="34" spans="1:6" x14ac:dyDescent="0.25">
      <c r="A34" s="31" t="s">
        <v>98</v>
      </c>
      <c r="B34" s="32" t="s">
        <v>34</v>
      </c>
      <c r="C34" s="33" t="s">
        <v>56</v>
      </c>
      <c r="D34" s="34">
        <v>46</v>
      </c>
      <c r="E34" s="17"/>
      <c r="F34" s="35">
        <f t="shared" si="1"/>
        <v>0</v>
      </c>
    </row>
    <row r="35" spans="1:6" ht="22.5" x14ac:dyDescent="0.25">
      <c r="A35" s="31" t="s">
        <v>99</v>
      </c>
      <c r="B35" s="32" t="s">
        <v>34</v>
      </c>
      <c r="C35" s="33" t="s">
        <v>82</v>
      </c>
      <c r="D35" s="34">
        <v>12</v>
      </c>
      <c r="E35" s="17"/>
      <c r="F35" s="35">
        <f t="shared" si="1"/>
        <v>0</v>
      </c>
    </row>
    <row r="36" spans="1:6" x14ac:dyDescent="0.25">
      <c r="A36" s="31" t="s">
        <v>100</v>
      </c>
      <c r="B36" s="32" t="s">
        <v>34</v>
      </c>
      <c r="C36" s="33" t="s">
        <v>83</v>
      </c>
      <c r="D36" s="34">
        <v>14</v>
      </c>
      <c r="E36" s="17"/>
      <c r="F36" s="35">
        <f t="shared" si="1"/>
        <v>0</v>
      </c>
    </row>
    <row r="37" spans="1:6" x14ac:dyDescent="0.25">
      <c r="A37" s="31" t="s">
        <v>101</v>
      </c>
      <c r="B37" s="32" t="s">
        <v>34</v>
      </c>
      <c r="C37" s="33" t="s">
        <v>84</v>
      </c>
      <c r="D37" s="34">
        <v>4</v>
      </c>
      <c r="E37" s="17"/>
      <c r="F37" s="35">
        <f t="shared" si="1"/>
        <v>0</v>
      </c>
    </row>
    <row r="38" spans="1:6" x14ac:dyDescent="0.25">
      <c r="A38" s="31" t="s">
        <v>102</v>
      </c>
      <c r="B38" s="32" t="s">
        <v>34</v>
      </c>
      <c r="C38" s="33" t="s">
        <v>85</v>
      </c>
      <c r="D38" s="34">
        <v>12</v>
      </c>
      <c r="E38" s="17"/>
      <c r="F38" s="35">
        <f t="shared" si="1"/>
        <v>0</v>
      </c>
    </row>
    <row r="39" spans="1:6" x14ac:dyDescent="0.25">
      <c r="A39" s="31" t="s">
        <v>103</v>
      </c>
      <c r="B39" s="32" t="s">
        <v>86</v>
      </c>
      <c r="C39" s="33" t="s">
        <v>87</v>
      </c>
      <c r="D39" s="34">
        <v>8</v>
      </c>
      <c r="E39" s="17"/>
      <c r="F39" s="35">
        <f t="shared" si="1"/>
        <v>0</v>
      </c>
    </row>
    <row r="40" spans="1:6" x14ac:dyDescent="0.25">
      <c r="A40" s="31" t="s">
        <v>104</v>
      </c>
      <c r="B40" s="32" t="s">
        <v>34</v>
      </c>
      <c r="C40" s="33" t="s">
        <v>58</v>
      </c>
      <c r="D40" s="34">
        <v>3</v>
      </c>
      <c r="E40" s="17"/>
      <c r="F40" s="35">
        <f t="shared" si="1"/>
        <v>0</v>
      </c>
    </row>
    <row r="41" spans="1:6" x14ac:dyDescent="0.25">
      <c r="A41" s="36"/>
      <c r="B41" s="37"/>
      <c r="C41" s="38" t="s">
        <v>105</v>
      </c>
      <c r="D41" s="39"/>
      <c r="E41" s="40"/>
      <c r="F41" s="41">
        <f>SUM(F24:F40)</f>
        <v>0</v>
      </c>
    </row>
    <row r="42" spans="1:6" x14ac:dyDescent="0.25">
      <c r="A42" s="26" t="s">
        <v>106</v>
      </c>
      <c r="B42" s="27" t="s">
        <v>22</v>
      </c>
      <c r="C42" s="28" t="s">
        <v>107</v>
      </c>
      <c r="D42" s="29"/>
      <c r="E42" s="29"/>
      <c r="F42" s="30"/>
    </row>
    <row r="43" spans="1:6" x14ac:dyDescent="0.25">
      <c r="A43" s="31" t="s">
        <v>120</v>
      </c>
      <c r="B43" s="32" t="s">
        <v>23</v>
      </c>
      <c r="C43" s="33" t="s">
        <v>192</v>
      </c>
      <c r="D43" s="34">
        <v>3.85</v>
      </c>
      <c r="E43" s="17"/>
      <c r="F43" s="35">
        <f t="shared" ref="F43:F59" si="2">D43*E43</f>
        <v>0</v>
      </c>
    </row>
    <row r="44" spans="1:6" x14ac:dyDescent="0.25">
      <c r="A44" s="31" t="s">
        <v>121</v>
      </c>
      <c r="B44" s="32" t="s">
        <v>23</v>
      </c>
      <c r="C44" s="33" t="s">
        <v>108</v>
      </c>
      <c r="D44" s="34">
        <v>4.7300000000000004</v>
      </c>
      <c r="E44" s="17"/>
      <c r="F44" s="35">
        <f t="shared" si="2"/>
        <v>0</v>
      </c>
    </row>
    <row r="45" spans="1:6" x14ac:dyDescent="0.25">
      <c r="A45" s="31" t="s">
        <v>122</v>
      </c>
      <c r="B45" s="32" t="s">
        <v>23</v>
      </c>
      <c r="C45" s="33" t="s">
        <v>193</v>
      </c>
      <c r="D45" s="34">
        <v>20.93</v>
      </c>
      <c r="E45" s="17"/>
      <c r="F45" s="35">
        <f t="shared" si="2"/>
        <v>0</v>
      </c>
    </row>
    <row r="46" spans="1:6" x14ac:dyDescent="0.25">
      <c r="A46" s="31" t="s">
        <v>123</v>
      </c>
      <c r="B46" s="32" t="s">
        <v>23</v>
      </c>
      <c r="C46" s="33" t="s">
        <v>109</v>
      </c>
      <c r="D46" s="34">
        <v>3.85</v>
      </c>
      <c r="E46" s="17"/>
      <c r="F46" s="35">
        <f t="shared" si="2"/>
        <v>0</v>
      </c>
    </row>
    <row r="47" spans="1:6" x14ac:dyDescent="0.25">
      <c r="A47" s="31" t="s">
        <v>124</v>
      </c>
      <c r="B47" s="32" t="s">
        <v>34</v>
      </c>
      <c r="C47" s="33" t="s">
        <v>110</v>
      </c>
      <c r="D47" s="34">
        <v>2</v>
      </c>
      <c r="E47" s="17"/>
      <c r="F47" s="35">
        <f t="shared" si="2"/>
        <v>0</v>
      </c>
    </row>
    <row r="48" spans="1:6" x14ac:dyDescent="0.25">
      <c r="A48" s="31" t="s">
        <v>125</v>
      </c>
      <c r="B48" s="32" t="s">
        <v>34</v>
      </c>
      <c r="C48" s="33" t="s">
        <v>111</v>
      </c>
      <c r="D48" s="34">
        <v>1</v>
      </c>
      <c r="E48" s="17"/>
      <c r="F48" s="35">
        <f t="shared" si="2"/>
        <v>0</v>
      </c>
    </row>
    <row r="49" spans="1:6" x14ac:dyDescent="0.25">
      <c r="A49" s="31" t="s">
        <v>126</v>
      </c>
      <c r="B49" s="32" t="s">
        <v>34</v>
      </c>
      <c r="C49" s="33" t="s">
        <v>112</v>
      </c>
      <c r="D49" s="34">
        <v>1</v>
      </c>
      <c r="E49" s="17"/>
      <c r="F49" s="35">
        <f t="shared" si="2"/>
        <v>0</v>
      </c>
    </row>
    <row r="50" spans="1:6" x14ac:dyDescent="0.25">
      <c r="A50" s="31" t="s">
        <v>127</v>
      </c>
      <c r="B50" s="32" t="s">
        <v>34</v>
      </c>
      <c r="C50" s="33" t="s">
        <v>113</v>
      </c>
      <c r="D50" s="34">
        <v>1</v>
      </c>
      <c r="E50" s="17"/>
      <c r="F50" s="35">
        <f t="shared" si="2"/>
        <v>0</v>
      </c>
    </row>
    <row r="51" spans="1:6" x14ac:dyDescent="0.25">
      <c r="A51" s="31" t="s">
        <v>128</v>
      </c>
      <c r="B51" s="32" t="s">
        <v>34</v>
      </c>
      <c r="C51" s="33" t="s">
        <v>114</v>
      </c>
      <c r="D51" s="34">
        <v>1</v>
      </c>
      <c r="E51" s="17"/>
      <c r="F51" s="35">
        <f t="shared" si="2"/>
        <v>0</v>
      </c>
    </row>
    <row r="52" spans="1:6" x14ac:dyDescent="0.25">
      <c r="A52" s="51" t="s">
        <v>129</v>
      </c>
      <c r="B52" s="32" t="s">
        <v>34</v>
      </c>
      <c r="C52" s="33" t="s">
        <v>194</v>
      </c>
      <c r="D52" s="34">
        <v>1</v>
      </c>
      <c r="E52" s="17"/>
      <c r="F52" s="35">
        <f t="shared" si="2"/>
        <v>0</v>
      </c>
    </row>
    <row r="53" spans="1:6" x14ac:dyDescent="0.25">
      <c r="A53" s="51" t="s">
        <v>223</v>
      </c>
      <c r="B53" s="32" t="s">
        <v>34</v>
      </c>
      <c r="C53" s="33" t="s">
        <v>115</v>
      </c>
      <c r="D53" s="34">
        <v>2</v>
      </c>
      <c r="E53" s="17"/>
      <c r="F53" s="35">
        <f t="shared" si="2"/>
        <v>0</v>
      </c>
    </row>
    <row r="54" spans="1:6" x14ac:dyDescent="0.25">
      <c r="A54" s="51" t="s">
        <v>130</v>
      </c>
      <c r="B54" s="32" t="s">
        <v>34</v>
      </c>
      <c r="C54" s="33" t="s">
        <v>85</v>
      </c>
      <c r="D54" s="34">
        <v>10</v>
      </c>
      <c r="E54" s="17"/>
      <c r="F54" s="35">
        <f t="shared" si="2"/>
        <v>0</v>
      </c>
    </row>
    <row r="55" spans="1:6" x14ac:dyDescent="0.25">
      <c r="A55" s="51" t="s">
        <v>131</v>
      </c>
      <c r="B55" s="32" t="s">
        <v>34</v>
      </c>
      <c r="C55" s="33" t="s">
        <v>116</v>
      </c>
      <c r="D55" s="34">
        <v>2</v>
      </c>
      <c r="E55" s="17"/>
      <c r="F55" s="35">
        <f t="shared" si="2"/>
        <v>0</v>
      </c>
    </row>
    <row r="56" spans="1:6" x14ac:dyDescent="0.25">
      <c r="A56" s="51" t="s">
        <v>132</v>
      </c>
      <c r="B56" s="32" t="s">
        <v>23</v>
      </c>
      <c r="C56" s="33" t="s">
        <v>117</v>
      </c>
      <c r="D56" s="34">
        <v>20.93</v>
      </c>
      <c r="E56" s="17"/>
      <c r="F56" s="35">
        <f t="shared" si="2"/>
        <v>0</v>
      </c>
    </row>
    <row r="57" spans="1:6" x14ac:dyDescent="0.25">
      <c r="A57" s="51" t="s">
        <v>224</v>
      </c>
      <c r="B57" s="32" t="s">
        <v>32</v>
      </c>
      <c r="C57" s="33" t="s">
        <v>118</v>
      </c>
      <c r="D57" s="34">
        <v>7.9</v>
      </c>
      <c r="E57" s="17"/>
      <c r="F57" s="35">
        <f t="shared" si="2"/>
        <v>0</v>
      </c>
    </row>
    <row r="58" spans="1:6" x14ac:dyDescent="0.25">
      <c r="A58" s="31" t="s">
        <v>133</v>
      </c>
      <c r="B58" s="32" t="s">
        <v>34</v>
      </c>
      <c r="C58" s="33" t="s">
        <v>119</v>
      </c>
      <c r="D58" s="34">
        <v>1</v>
      </c>
      <c r="E58" s="17"/>
      <c r="F58" s="35">
        <f t="shared" si="2"/>
        <v>0</v>
      </c>
    </row>
    <row r="59" spans="1:6" x14ac:dyDescent="0.25">
      <c r="A59" s="31" t="s">
        <v>134</v>
      </c>
      <c r="B59" s="32" t="s">
        <v>34</v>
      </c>
      <c r="C59" s="33" t="s">
        <v>58</v>
      </c>
      <c r="D59" s="34">
        <v>1</v>
      </c>
      <c r="E59" s="17"/>
      <c r="F59" s="35">
        <f t="shared" si="2"/>
        <v>0</v>
      </c>
    </row>
    <row r="60" spans="1:6" x14ac:dyDescent="0.25">
      <c r="A60" s="36"/>
      <c r="B60" s="37"/>
      <c r="C60" s="38" t="s">
        <v>135</v>
      </c>
      <c r="D60" s="39"/>
      <c r="E60" s="40"/>
      <c r="F60" s="41">
        <f>SUM(F43:F59)</f>
        <v>0</v>
      </c>
    </row>
    <row r="61" spans="1:6" x14ac:dyDescent="0.25">
      <c r="A61" s="26" t="s">
        <v>136</v>
      </c>
      <c r="B61" s="27" t="s">
        <v>22</v>
      </c>
      <c r="C61" s="28" t="s">
        <v>137</v>
      </c>
      <c r="D61" s="29"/>
      <c r="E61" s="29"/>
      <c r="F61" s="30"/>
    </row>
    <row r="62" spans="1:6" x14ac:dyDescent="0.25">
      <c r="A62" s="31" t="s">
        <v>173</v>
      </c>
      <c r="B62" s="32" t="s">
        <v>34</v>
      </c>
      <c r="C62" s="33" t="s">
        <v>76</v>
      </c>
      <c r="D62" s="34">
        <v>1</v>
      </c>
      <c r="E62" s="17"/>
      <c r="F62" s="35">
        <f t="shared" ref="F62:F79" si="3">D62*E62</f>
        <v>0</v>
      </c>
    </row>
    <row r="63" spans="1:6" x14ac:dyDescent="0.25">
      <c r="A63" s="31" t="s">
        <v>174</v>
      </c>
      <c r="B63" s="32" t="s">
        <v>34</v>
      </c>
      <c r="C63" s="33" t="s">
        <v>77</v>
      </c>
      <c r="D63" s="34">
        <v>1</v>
      </c>
      <c r="E63" s="17"/>
      <c r="F63" s="35">
        <f t="shared" si="3"/>
        <v>0</v>
      </c>
    </row>
    <row r="64" spans="1:6" x14ac:dyDescent="0.25">
      <c r="A64" s="31" t="s">
        <v>175</v>
      </c>
      <c r="B64" s="32" t="s">
        <v>34</v>
      </c>
      <c r="C64" s="33" t="s">
        <v>51</v>
      </c>
      <c r="D64" s="34">
        <v>6</v>
      </c>
      <c r="E64" s="17"/>
      <c r="F64" s="35">
        <f t="shared" si="3"/>
        <v>0</v>
      </c>
    </row>
    <row r="65" spans="1:6" x14ac:dyDescent="0.25">
      <c r="A65" s="31" t="s">
        <v>176</v>
      </c>
      <c r="B65" s="32" t="s">
        <v>34</v>
      </c>
      <c r="C65" s="33" t="s">
        <v>46</v>
      </c>
      <c r="D65" s="34">
        <v>2</v>
      </c>
      <c r="E65" s="17"/>
      <c r="F65" s="35">
        <f t="shared" si="3"/>
        <v>0</v>
      </c>
    </row>
    <row r="66" spans="1:6" x14ac:dyDescent="0.25">
      <c r="A66" s="31" t="s">
        <v>177</v>
      </c>
      <c r="B66" s="32" t="s">
        <v>34</v>
      </c>
      <c r="C66" s="33" t="s">
        <v>47</v>
      </c>
      <c r="D66" s="34">
        <v>2</v>
      </c>
      <c r="E66" s="17"/>
      <c r="F66" s="35">
        <f t="shared" si="3"/>
        <v>0</v>
      </c>
    </row>
    <row r="67" spans="1:6" x14ac:dyDescent="0.25">
      <c r="A67" s="31" t="s">
        <v>178</v>
      </c>
      <c r="B67" s="32" t="s">
        <v>34</v>
      </c>
      <c r="C67" s="33" t="s">
        <v>78</v>
      </c>
      <c r="D67" s="34">
        <v>2</v>
      </c>
      <c r="E67" s="17"/>
      <c r="F67" s="35">
        <f t="shared" si="3"/>
        <v>0</v>
      </c>
    </row>
    <row r="68" spans="1:6" x14ac:dyDescent="0.25">
      <c r="A68" s="31" t="s">
        <v>179</v>
      </c>
      <c r="B68" s="32" t="s">
        <v>34</v>
      </c>
      <c r="C68" s="33" t="s">
        <v>79</v>
      </c>
      <c r="D68" s="34">
        <v>2</v>
      </c>
      <c r="E68" s="17"/>
      <c r="F68" s="35">
        <f t="shared" si="3"/>
        <v>0</v>
      </c>
    </row>
    <row r="69" spans="1:6" x14ac:dyDescent="0.25">
      <c r="A69" s="31" t="s">
        <v>180</v>
      </c>
      <c r="B69" s="32" t="s">
        <v>34</v>
      </c>
      <c r="C69" s="33" t="s">
        <v>52</v>
      </c>
      <c r="D69" s="34">
        <v>2</v>
      </c>
      <c r="E69" s="17"/>
      <c r="F69" s="35">
        <f t="shared" si="3"/>
        <v>0</v>
      </c>
    </row>
    <row r="70" spans="1:6" x14ac:dyDescent="0.25">
      <c r="A70" s="31" t="s">
        <v>181</v>
      </c>
      <c r="B70" s="32" t="s">
        <v>34</v>
      </c>
      <c r="C70" s="33" t="s">
        <v>80</v>
      </c>
      <c r="D70" s="34">
        <v>2</v>
      </c>
      <c r="E70" s="17"/>
      <c r="F70" s="35">
        <f t="shared" si="3"/>
        <v>0</v>
      </c>
    </row>
    <row r="71" spans="1:6" x14ac:dyDescent="0.25">
      <c r="A71" s="31" t="s">
        <v>182</v>
      </c>
      <c r="B71" s="32" t="s">
        <v>33</v>
      </c>
      <c r="C71" s="33" t="s">
        <v>81</v>
      </c>
      <c r="D71" s="34">
        <v>20</v>
      </c>
      <c r="E71" s="17"/>
      <c r="F71" s="35">
        <f t="shared" si="3"/>
        <v>0</v>
      </c>
    </row>
    <row r="72" spans="1:6" x14ac:dyDescent="0.25">
      <c r="A72" s="31" t="s">
        <v>183</v>
      </c>
      <c r="B72" s="32" t="s">
        <v>34</v>
      </c>
      <c r="C72" s="33" t="s">
        <v>56</v>
      </c>
      <c r="D72" s="34">
        <v>4</v>
      </c>
      <c r="E72" s="17"/>
      <c r="F72" s="35">
        <f t="shared" si="3"/>
        <v>0</v>
      </c>
    </row>
    <row r="73" spans="1:6" x14ac:dyDescent="0.25">
      <c r="A73" s="31" t="s">
        <v>184</v>
      </c>
      <c r="B73" s="32" t="s">
        <v>34</v>
      </c>
      <c r="C73" s="33" t="s">
        <v>85</v>
      </c>
      <c r="D73" s="34">
        <v>12</v>
      </c>
      <c r="E73" s="17"/>
      <c r="F73" s="35">
        <f t="shared" si="3"/>
        <v>0</v>
      </c>
    </row>
    <row r="74" spans="1:6" x14ac:dyDescent="0.25">
      <c r="A74" s="31" t="s">
        <v>185</v>
      </c>
      <c r="B74" s="32" t="s">
        <v>34</v>
      </c>
      <c r="C74" s="33" t="s">
        <v>116</v>
      </c>
      <c r="D74" s="34">
        <v>10</v>
      </c>
      <c r="E74" s="17"/>
      <c r="F74" s="35">
        <f t="shared" si="3"/>
        <v>0</v>
      </c>
    </row>
    <row r="75" spans="1:6" x14ac:dyDescent="0.25">
      <c r="A75" s="31" t="s">
        <v>186</v>
      </c>
      <c r="B75" s="32" t="s">
        <v>86</v>
      </c>
      <c r="C75" s="33" t="s">
        <v>87</v>
      </c>
      <c r="D75" s="34">
        <v>2</v>
      </c>
      <c r="E75" s="17"/>
      <c r="F75" s="35">
        <f t="shared" si="3"/>
        <v>0</v>
      </c>
    </row>
    <row r="76" spans="1:6" x14ac:dyDescent="0.25">
      <c r="A76" s="31" t="s">
        <v>187</v>
      </c>
      <c r="B76" s="32" t="s">
        <v>34</v>
      </c>
      <c r="C76" s="33" t="s">
        <v>138</v>
      </c>
      <c r="D76" s="34">
        <v>1</v>
      </c>
      <c r="E76" s="17"/>
      <c r="F76" s="35">
        <f t="shared" si="3"/>
        <v>0</v>
      </c>
    </row>
    <row r="77" spans="1:6" x14ac:dyDescent="0.25">
      <c r="A77" s="31" t="s">
        <v>188</v>
      </c>
      <c r="B77" s="32" t="s">
        <v>34</v>
      </c>
      <c r="C77" s="33" t="s">
        <v>139</v>
      </c>
      <c r="D77" s="34">
        <v>1</v>
      </c>
      <c r="E77" s="17"/>
      <c r="F77" s="35">
        <f t="shared" si="3"/>
        <v>0</v>
      </c>
    </row>
    <row r="78" spans="1:6" x14ac:dyDescent="0.25">
      <c r="A78" s="31" t="s">
        <v>189</v>
      </c>
      <c r="B78" s="32" t="s">
        <v>34</v>
      </c>
      <c r="C78" s="33" t="s">
        <v>140</v>
      </c>
      <c r="D78" s="34">
        <v>1</v>
      </c>
      <c r="E78" s="17"/>
      <c r="F78" s="35">
        <f t="shared" si="3"/>
        <v>0</v>
      </c>
    </row>
    <row r="79" spans="1:6" x14ac:dyDescent="0.25">
      <c r="A79" s="31" t="s">
        <v>190</v>
      </c>
      <c r="B79" s="32" t="s">
        <v>34</v>
      </c>
      <c r="C79" s="33" t="s">
        <v>141</v>
      </c>
      <c r="D79" s="34">
        <v>1</v>
      </c>
      <c r="E79" s="17"/>
      <c r="F79" s="35">
        <f t="shared" si="3"/>
        <v>0</v>
      </c>
    </row>
    <row r="80" spans="1:6" x14ac:dyDescent="0.25">
      <c r="A80" s="36"/>
      <c r="B80" s="37"/>
      <c r="C80" s="38" t="s">
        <v>142</v>
      </c>
      <c r="D80" s="39"/>
      <c r="E80" s="40"/>
      <c r="F80" s="41">
        <f>SUM(F62:F79)</f>
        <v>0</v>
      </c>
    </row>
    <row r="81" spans="1:6" x14ac:dyDescent="0.25">
      <c r="A81" s="26" t="s">
        <v>143</v>
      </c>
      <c r="B81" s="27" t="s">
        <v>22</v>
      </c>
      <c r="C81" s="28" t="s">
        <v>144</v>
      </c>
      <c r="D81" s="29"/>
      <c r="E81" s="29"/>
      <c r="F81" s="30"/>
    </row>
    <row r="82" spans="1:6" ht="22.5" x14ac:dyDescent="0.25">
      <c r="A82" s="31" t="s">
        <v>195</v>
      </c>
      <c r="B82" s="32" t="s">
        <v>34</v>
      </c>
      <c r="C82" s="33" t="s">
        <v>196</v>
      </c>
      <c r="D82" s="34">
        <v>3</v>
      </c>
      <c r="E82" s="17"/>
      <c r="F82" s="35">
        <f t="shared" ref="F82:F87" si="4">D82*E82</f>
        <v>0</v>
      </c>
    </row>
    <row r="83" spans="1:6" x14ac:dyDescent="0.25">
      <c r="A83" s="31" t="s">
        <v>197</v>
      </c>
      <c r="B83" s="32" t="s">
        <v>34</v>
      </c>
      <c r="C83" s="33" t="s">
        <v>198</v>
      </c>
      <c r="D83" s="34">
        <v>2</v>
      </c>
      <c r="E83" s="17"/>
      <c r="F83" s="35">
        <f t="shared" si="4"/>
        <v>0</v>
      </c>
    </row>
    <row r="84" spans="1:6" x14ac:dyDescent="0.25">
      <c r="A84" s="31" t="s">
        <v>199</v>
      </c>
      <c r="B84" s="32" t="s">
        <v>34</v>
      </c>
      <c r="C84" s="33" t="s">
        <v>200</v>
      </c>
      <c r="D84" s="34">
        <v>1</v>
      </c>
      <c r="E84" s="17"/>
      <c r="F84" s="35">
        <f t="shared" si="4"/>
        <v>0</v>
      </c>
    </row>
    <row r="85" spans="1:6" x14ac:dyDescent="0.25">
      <c r="A85" s="31" t="s">
        <v>201</v>
      </c>
      <c r="B85" s="32" t="s">
        <v>34</v>
      </c>
      <c r="C85" s="33" t="s">
        <v>202</v>
      </c>
      <c r="D85" s="34">
        <v>1</v>
      </c>
      <c r="E85" s="17"/>
      <c r="F85" s="35">
        <f t="shared" si="4"/>
        <v>0</v>
      </c>
    </row>
    <row r="86" spans="1:6" x14ac:dyDescent="0.25">
      <c r="A86" s="31" t="s">
        <v>203</v>
      </c>
      <c r="B86" s="32" t="s">
        <v>34</v>
      </c>
      <c r="C86" s="33" t="s">
        <v>204</v>
      </c>
      <c r="D86" s="34">
        <v>1</v>
      </c>
      <c r="E86" s="17"/>
      <c r="F86" s="35">
        <f t="shared" si="4"/>
        <v>0</v>
      </c>
    </row>
    <row r="87" spans="1:6" x14ac:dyDescent="0.25">
      <c r="A87" s="31" t="s">
        <v>205</v>
      </c>
      <c r="B87" s="32" t="s">
        <v>34</v>
      </c>
      <c r="C87" s="33" t="s">
        <v>206</v>
      </c>
      <c r="D87" s="34">
        <v>9</v>
      </c>
      <c r="E87" s="17"/>
      <c r="F87" s="35">
        <f t="shared" si="4"/>
        <v>0</v>
      </c>
    </row>
    <row r="88" spans="1:6" x14ac:dyDescent="0.25">
      <c r="A88" s="36"/>
      <c r="B88" s="37"/>
      <c r="C88" s="38" t="s">
        <v>145</v>
      </c>
      <c r="D88" s="39"/>
      <c r="E88" s="40"/>
      <c r="F88" s="41">
        <f>SUM(F82:F87)</f>
        <v>0</v>
      </c>
    </row>
    <row r="89" spans="1:6" x14ac:dyDescent="0.25">
      <c r="A89" s="26" t="s">
        <v>146</v>
      </c>
      <c r="B89" s="27" t="s">
        <v>22</v>
      </c>
      <c r="C89" s="28" t="s">
        <v>147</v>
      </c>
      <c r="D89" s="29"/>
      <c r="E89" s="29"/>
      <c r="F89" s="30"/>
    </row>
    <row r="90" spans="1:6" ht="22.5" x14ac:dyDescent="0.25">
      <c r="A90" s="31" t="s">
        <v>207</v>
      </c>
      <c r="B90" s="32" t="s">
        <v>22</v>
      </c>
      <c r="C90" s="33" t="s">
        <v>148</v>
      </c>
      <c r="D90" s="34">
        <v>1</v>
      </c>
      <c r="E90" s="17"/>
      <c r="F90" s="35">
        <f t="shared" ref="F90:F91" si="5">D90*E90</f>
        <v>0</v>
      </c>
    </row>
    <row r="91" spans="1:6" ht="22.5" x14ac:dyDescent="0.25">
      <c r="A91" s="31" t="s">
        <v>208</v>
      </c>
      <c r="B91" s="32" t="s">
        <v>22</v>
      </c>
      <c r="C91" s="33" t="s">
        <v>149</v>
      </c>
      <c r="D91" s="34">
        <v>2</v>
      </c>
      <c r="E91" s="17"/>
      <c r="F91" s="35">
        <f t="shared" si="5"/>
        <v>0</v>
      </c>
    </row>
    <row r="92" spans="1:6" x14ac:dyDescent="0.25">
      <c r="A92" s="36"/>
      <c r="B92" s="37"/>
      <c r="C92" s="38" t="s">
        <v>150</v>
      </c>
      <c r="D92" s="39"/>
      <c r="E92" s="40"/>
      <c r="F92" s="41">
        <f>SUM(F90:F91)</f>
        <v>0</v>
      </c>
    </row>
    <row r="93" spans="1:6" x14ac:dyDescent="0.25">
      <c r="A93" s="26" t="s">
        <v>151</v>
      </c>
      <c r="B93" s="27" t="s">
        <v>22</v>
      </c>
      <c r="C93" s="28" t="s">
        <v>152</v>
      </c>
      <c r="D93" s="29"/>
      <c r="E93" s="29"/>
      <c r="F93" s="30"/>
    </row>
    <row r="94" spans="1:6" x14ac:dyDescent="0.25">
      <c r="A94" s="31" t="s">
        <v>209</v>
      </c>
      <c r="B94" s="32" t="s">
        <v>34</v>
      </c>
      <c r="C94" s="33" t="s">
        <v>153</v>
      </c>
      <c r="D94" s="34">
        <v>32</v>
      </c>
      <c r="E94" s="17"/>
      <c r="F94" s="35">
        <f t="shared" ref="F94:F97" si="6">D94*E94</f>
        <v>0</v>
      </c>
    </row>
    <row r="95" spans="1:6" x14ac:dyDescent="0.25">
      <c r="A95" s="31" t="s">
        <v>210</v>
      </c>
      <c r="B95" s="32" t="s">
        <v>34</v>
      </c>
      <c r="C95" s="33" t="s">
        <v>154</v>
      </c>
      <c r="D95" s="34">
        <v>1</v>
      </c>
      <c r="E95" s="17"/>
      <c r="F95" s="35">
        <f t="shared" si="6"/>
        <v>0</v>
      </c>
    </row>
    <row r="96" spans="1:6" x14ac:dyDescent="0.25">
      <c r="A96" s="31" t="s">
        <v>211</v>
      </c>
      <c r="B96" s="32" t="s">
        <v>34</v>
      </c>
      <c r="C96" s="33" t="s">
        <v>51</v>
      </c>
      <c r="D96" s="34">
        <v>8</v>
      </c>
      <c r="E96" s="17"/>
      <c r="F96" s="35">
        <f t="shared" si="6"/>
        <v>0</v>
      </c>
    </row>
    <row r="97" spans="1:6" x14ac:dyDescent="0.25">
      <c r="A97" s="31" t="s">
        <v>212</v>
      </c>
      <c r="B97" s="32" t="s">
        <v>34</v>
      </c>
      <c r="C97" s="33" t="s">
        <v>213</v>
      </c>
      <c r="D97" s="34">
        <v>4</v>
      </c>
      <c r="E97" s="17"/>
      <c r="F97" s="35">
        <f t="shared" si="6"/>
        <v>0</v>
      </c>
    </row>
    <row r="98" spans="1:6" x14ac:dyDescent="0.25">
      <c r="A98" s="36"/>
      <c r="B98" s="37"/>
      <c r="C98" s="38" t="s">
        <v>155</v>
      </c>
      <c r="D98" s="39"/>
      <c r="E98" s="40"/>
      <c r="F98" s="41">
        <f>SUM(F94:F97)</f>
        <v>0</v>
      </c>
    </row>
    <row r="99" spans="1:6" x14ac:dyDescent="0.25">
      <c r="A99" s="26" t="s">
        <v>156</v>
      </c>
      <c r="B99" s="27" t="s">
        <v>22</v>
      </c>
      <c r="C99" s="28" t="s">
        <v>157</v>
      </c>
      <c r="D99" s="29"/>
      <c r="E99" s="29"/>
      <c r="F99" s="30"/>
    </row>
    <row r="100" spans="1:6" x14ac:dyDescent="0.25">
      <c r="A100" s="31" t="s">
        <v>214</v>
      </c>
      <c r="B100" s="32" t="s">
        <v>34</v>
      </c>
      <c r="C100" s="33" t="s">
        <v>158</v>
      </c>
      <c r="D100" s="34">
        <v>2</v>
      </c>
      <c r="E100" s="17"/>
      <c r="F100" s="35">
        <f t="shared" ref="F100:F102" si="7">D100*E100</f>
        <v>0</v>
      </c>
    </row>
    <row r="101" spans="1:6" x14ac:dyDescent="0.25">
      <c r="A101" s="31" t="s">
        <v>215</v>
      </c>
      <c r="B101" s="32" t="s">
        <v>34</v>
      </c>
      <c r="C101" s="33" t="s">
        <v>159</v>
      </c>
      <c r="D101" s="34">
        <v>2</v>
      </c>
      <c r="E101" s="17"/>
      <c r="F101" s="35">
        <f t="shared" si="7"/>
        <v>0</v>
      </c>
    </row>
    <row r="102" spans="1:6" x14ac:dyDescent="0.25">
      <c r="A102" s="31" t="s">
        <v>216</v>
      </c>
      <c r="B102" s="32" t="s">
        <v>34</v>
      </c>
      <c r="C102" s="33" t="s">
        <v>160</v>
      </c>
      <c r="D102" s="34">
        <v>1</v>
      </c>
      <c r="E102" s="17"/>
      <c r="F102" s="35">
        <f t="shared" si="7"/>
        <v>0</v>
      </c>
    </row>
    <row r="103" spans="1:6" x14ac:dyDescent="0.25">
      <c r="A103" s="36"/>
      <c r="B103" s="37"/>
      <c r="C103" s="38" t="s">
        <v>161</v>
      </c>
      <c r="D103" s="39"/>
      <c r="E103" s="40"/>
      <c r="F103" s="41">
        <f>SUM(F100:F102)</f>
        <v>0</v>
      </c>
    </row>
    <row r="104" spans="1:6" x14ac:dyDescent="0.25">
      <c r="A104" s="26" t="s">
        <v>162</v>
      </c>
      <c r="B104" s="27" t="s">
        <v>22</v>
      </c>
      <c r="C104" s="28" t="s">
        <v>163</v>
      </c>
      <c r="D104" s="29"/>
      <c r="E104" s="29"/>
      <c r="F104" s="30"/>
    </row>
    <row r="105" spans="1:6" x14ac:dyDescent="0.25">
      <c r="A105" s="31" t="s">
        <v>217</v>
      </c>
      <c r="B105" s="32" t="s">
        <v>34</v>
      </c>
      <c r="C105" s="33" t="s">
        <v>164</v>
      </c>
      <c r="D105" s="34">
        <v>5</v>
      </c>
      <c r="E105" s="17"/>
      <c r="F105" s="35">
        <f t="shared" ref="F105:F106" si="8">D105*E105</f>
        <v>0</v>
      </c>
    </row>
    <row r="106" spans="1:6" x14ac:dyDescent="0.25">
      <c r="A106" s="31" t="s">
        <v>218</v>
      </c>
      <c r="B106" s="32" t="s">
        <v>34</v>
      </c>
      <c r="C106" s="33" t="s">
        <v>165</v>
      </c>
      <c r="D106" s="34">
        <v>1</v>
      </c>
      <c r="E106" s="17"/>
      <c r="F106" s="35">
        <f t="shared" si="8"/>
        <v>0</v>
      </c>
    </row>
    <row r="107" spans="1:6" x14ac:dyDescent="0.25">
      <c r="A107" s="36"/>
      <c r="B107" s="37"/>
      <c r="C107" s="38" t="s">
        <v>166</v>
      </c>
      <c r="D107" s="39"/>
      <c r="E107" s="40"/>
      <c r="F107" s="41">
        <f>SUM(F105:F106)</f>
        <v>0</v>
      </c>
    </row>
    <row r="108" spans="1:6" x14ac:dyDescent="0.25">
      <c r="A108" s="26" t="s">
        <v>167</v>
      </c>
      <c r="B108" s="27" t="s">
        <v>22</v>
      </c>
      <c r="C108" s="28" t="s">
        <v>25</v>
      </c>
      <c r="D108" s="29"/>
      <c r="E108" s="29"/>
      <c r="F108" s="30"/>
    </row>
    <row r="109" spans="1:6" x14ac:dyDescent="0.25">
      <c r="A109" s="31" t="s">
        <v>219</v>
      </c>
      <c r="B109" s="32" t="s">
        <v>34</v>
      </c>
      <c r="C109" s="33" t="s">
        <v>25</v>
      </c>
      <c r="D109" s="34">
        <v>1</v>
      </c>
      <c r="E109" s="17">
        <v>0</v>
      </c>
      <c r="F109" s="35">
        <f t="shared" ref="F109" si="9">D109*E109</f>
        <v>0</v>
      </c>
    </row>
    <row r="110" spans="1:6" x14ac:dyDescent="0.25">
      <c r="A110" s="36"/>
      <c r="B110" s="37"/>
      <c r="C110" s="38" t="s">
        <v>168</v>
      </c>
      <c r="D110" s="39"/>
      <c r="E110" s="40"/>
      <c r="F110" s="41">
        <f>F109</f>
        <v>0</v>
      </c>
    </row>
    <row r="111" spans="1:6" x14ac:dyDescent="0.25">
      <c r="A111" s="26" t="s">
        <v>169</v>
      </c>
      <c r="B111" s="27" t="s">
        <v>22</v>
      </c>
      <c r="C111" s="28" t="s">
        <v>24</v>
      </c>
      <c r="D111" s="29"/>
      <c r="E111" s="29"/>
      <c r="F111" s="30"/>
    </row>
    <row r="112" spans="1:6" x14ac:dyDescent="0.25">
      <c r="A112" s="31" t="s">
        <v>220</v>
      </c>
      <c r="B112" s="32" t="s">
        <v>34</v>
      </c>
      <c r="C112" s="33" t="s">
        <v>24</v>
      </c>
      <c r="D112" s="34">
        <v>1</v>
      </c>
      <c r="E112" s="17"/>
      <c r="F112" s="35">
        <f t="shared" ref="F112" si="10">D112*E112</f>
        <v>0</v>
      </c>
    </row>
    <row r="113" spans="1:7" x14ac:dyDescent="0.25">
      <c r="A113" s="36"/>
      <c r="B113" s="37"/>
      <c r="C113" s="38" t="s">
        <v>170</v>
      </c>
      <c r="D113" s="39"/>
      <c r="E113" s="40"/>
      <c r="F113" s="41">
        <f>F112</f>
        <v>0</v>
      </c>
    </row>
    <row r="114" spans="1:7" x14ac:dyDescent="0.25">
      <c r="A114" s="26" t="s">
        <v>171</v>
      </c>
      <c r="B114" s="27" t="s">
        <v>22</v>
      </c>
      <c r="C114" s="28" t="s">
        <v>26</v>
      </c>
      <c r="D114" s="29"/>
      <c r="E114" s="29"/>
      <c r="F114" s="30"/>
    </row>
    <row r="115" spans="1:7" x14ac:dyDescent="0.25">
      <c r="A115" s="31" t="s">
        <v>221</v>
      </c>
      <c r="B115" s="32" t="s">
        <v>34</v>
      </c>
      <c r="C115" s="33" t="s">
        <v>26</v>
      </c>
      <c r="D115" s="34">
        <v>1</v>
      </c>
      <c r="E115" s="17"/>
      <c r="F115" s="35">
        <f t="shared" ref="F115" si="11">D115*E115</f>
        <v>0</v>
      </c>
    </row>
    <row r="116" spans="1:7" x14ac:dyDescent="0.25">
      <c r="A116" s="36"/>
      <c r="B116" s="37"/>
      <c r="C116" s="38" t="s">
        <v>172</v>
      </c>
      <c r="D116" s="39"/>
      <c r="E116" s="40"/>
      <c r="F116" s="41">
        <f>F115</f>
        <v>0</v>
      </c>
    </row>
    <row r="117" spans="1:7" x14ac:dyDescent="0.25">
      <c r="A117" s="42"/>
      <c r="B117" s="42"/>
      <c r="C117" s="43" t="s">
        <v>29</v>
      </c>
      <c r="D117" s="44"/>
      <c r="E117" s="45"/>
      <c r="F117" s="46">
        <f>SUM(F22+F41+F60+F80+F88+F92+F98+F103+F107+F110+F113+F116)</f>
        <v>0</v>
      </c>
    </row>
    <row r="118" spans="1:7" x14ac:dyDescent="0.25">
      <c r="A118" s="47"/>
      <c r="B118" s="47"/>
      <c r="C118" s="48" t="s">
        <v>36</v>
      </c>
      <c r="D118" s="20" t="s">
        <v>27</v>
      </c>
      <c r="E118" s="47"/>
      <c r="F118" s="19"/>
    </row>
    <row r="119" spans="1:7" x14ac:dyDescent="0.25">
      <c r="A119" s="47"/>
      <c r="B119" s="47"/>
      <c r="C119" s="48" t="s">
        <v>37</v>
      </c>
      <c r="D119" s="20" t="s">
        <v>27</v>
      </c>
      <c r="E119" s="47"/>
      <c r="F119" s="19"/>
    </row>
    <row r="120" spans="1:7" x14ac:dyDescent="0.25">
      <c r="A120" s="47"/>
      <c r="B120" s="47"/>
      <c r="C120" s="48" t="s">
        <v>30</v>
      </c>
      <c r="D120" s="47"/>
      <c r="E120" s="47"/>
      <c r="F120" s="41">
        <f>SUM(F117:F119)</f>
        <v>0</v>
      </c>
    </row>
    <row r="122" spans="1:7" x14ac:dyDescent="0.25">
      <c r="A122" s="67"/>
      <c r="B122" s="67"/>
      <c r="C122" s="67"/>
      <c r="D122" s="67"/>
      <c r="E122" s="67"/>
      <c r="F122" s="67"/>
    </row>
    <row r="123" spans="1:7" ht="16.5" customHeight="1" x14ac:dyDescent="0.25"/>
    <row r="124" spans="1:7" ht="28.5" customHeight="1" x14ac:dyDescent="0.25">
      <c r="A124" s="65" t="s">
        <v>35</v>
      </c>
      <c r="B124" s="65"/>
      <c r="C124" s="65"/>
      <c r="D124" s="65"/>
      <c r="E124" s="65"/>
      <c r="F124" s="65"/>
      <c r="G124" s="22"/>
    </row>
    <row r="126" spans="1:7" ht="55.5" customHeight="1" x14ac:dyDescent="0.25"/>
    <row r="127" spans="1:7" x14ac:dyDescent="0.25">
      <c r="B127" s="1" t="s">
        <v>39</v>
      </c>
      <c r="C127" s="60"/>
      <c r="D127" s="60"/>
      <c r="E127" s="60"/>
    </row>
    <row r="130" spans="1:6" x14ac:dyDescent="0.25">
      <c r="D130" s="21"/>
    </row>
    <row r="132" spans="1:6" ht="41.25" customHeight="1" x14ac:dyDescent="0.25">
      <c r="A132" s="66" t="s">
        <v>222</v>
      </c>
      <c r="B132" s="66"/>
      <c r="C132" s="66"/>
      <c r="D132" s="66"/>
      <c r="E132" s="66"/>
      <c r="F132" s="66"/>
    </row>
  </sheetData>
  <sheetProtection algorithmName="SHA-512" hashValue="wltxYeI+E6pXUL0wvEKvGEZITeaxF6RUQbgv8Jg+4wTT1egOUnl/2c4uh+BQajCe7JudI78oxIeIkuAd9QJCaA==" saltValue="WzlEdYiqRJnatYniuuQq+g==" spinCount="100000" sheet="1" objects="1" scenarios="1" selectLockedCells="1" autoFilter="0"/>
  <autoFilter ref="A6:F6" xr:uid="{B6C4B099-7E98-4095-8346-F8FF3ACD41C0}"/>
  <mergeCells count="6">
    <mergeCell ref="C127:E127"/>
    <mergeCell ref="A1:F1"/>
    <mergeCell ref="A2:F2"/>
    <mergeCell ref="A124:F124"/>
    <mergeCell ref="A132:F132"/>
    <mergeCell ref="A122:F122"/>
  </mergeCells>
  <printOptions horizontalCentered="1"/>
  <pageMargins left="0.59055118110236227" right="0.31496062992125984" top="0.59055118110236227" bottom="0.55118110236220474" header="0.31496062992125984" footer="0.31496062992125984"/>
  <pageSetup paperSize="9" scale="80" orientation="portrait" r:id="rId1"/>
  <headerFooter>
    <oddFooter>&amp;R&amp;P / &amp;N</oddFooter>
  </headerFooter>
  <ignoredErrors>
    <ignoredError sqref="A7 A23 A42 A61 A81 A89 A93 A99 A104 A108 A111 A11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2023-02-02T11:09:14Z</dcterms:modified>
</cp:coreProperties>
</file>