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D:\COMPRAS\GECO\___23exp\1488colectCR_NOE_RRJ\"/>
    </mc:Choice>
  </mc:AlternateContent>
  <xr:revisionPtr revIDLastSave="0" documentId="8_{1230BC80-DB98-43D9-B5D5-776D89112049}"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Precio'!$A$7:$L$103</definedName>
    <definedName name="_xlnm.Print_Area" localSheetId="0">'A.Anexo I pag 1 oferta'!$A$3:$J$49</definedName>
    <definedName name="_xlnm.Print_Area" localSheetId="1">'B.Anexo I Tabla Desglose Precio'!$A$8:$L$55</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1" l="1"/>
  <c r="L40" i="1"/>
  <c r="L43" i="1" s="1"/>
  <c r="L35" i="1"/>
  <c r="L38" i="1" s="1"/>
  <c r="L30" i="1"/>
  <c r="L27" i="1"/>
  <c r="L24" i="1"/>
  <c r="L21" i="1"/>
  <c r="L18" i="1"/>
  <c r="L15" i="1"/>
  <c r="L12" i="1"/>
  <c r="L9" i="1"/>
  <c r="L33" i="1" s="1"/>
  <c r="L44" i="1" l="1"/>
  <c r="L47" i="1" s="1"/>
  <c r="B31" i="2" s="1"/>
  <c r="L42" i="1"/>
</calcChain>
</file>

<file path=xl/sharedStrings.xml><?xml version="1.0" encoding="utf-8"?>
<sst xmlns="http://schemas.openxmlformats.org/spreadsheetml/2006/main" count="124" uniqueCount="96">
  <si>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</si>
  <si>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ESTA TABLA DESGLOSE PRECIO DE OFERTA SE PRESENTARA EN FORMATO PDF</t>
  </si>
  <si>
    <t>Código</t>
  </si>
  <si>
    <t>Nat</t>
  </si>
  <si>
    <t>Ud</t>
  </si>
  <si>
    <t>Resumen</t>
  </si>
  <si>
    <t>__N__</t>
  </si>
  <si>
    <t>Longitud</t>
  </si>
  <si>
    <t>Anchura</t>
  </si>
  <si>
    <t>Altura</t>
  </si>
  <si>
    <t>Cantidad</t>
  </si>
  <si>
    <t>CanPres</t>
  </si>
  <si>
    <t>Pres</t>
  </si>
  <si>
    <t>ImpPres</t>
  </si>
  <si>
    <t>01</t>
  </si>
  <si>
    <t>Capítulo</t>
  </si>
  <si>
    <t/>
  </si>
  <si>
    <t>01_01</t>
  </si>
  <si>
    <t>Partida</t>
  </si>
  <si>
    <t>UD</t>
  </si>
  <si>
    <t>M2</t>
  </si>
  <si>
    <t>Otros</t>
  </si>
  <si>
    <t>01_02</t>
  </si>
  <si>
    <t>ML</t>
  </si>
  <si>
    <t>01_03</t>
  </si>
  <si>
    <t>01_04</t>
  </si>
  <si>
    <t>GESTION DE RESIDUOS</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</si>
  <si>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</si>
  <si>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</si>
  <si>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01_05</t>
  </si>
  <si>
    <t>SEGURIDAD Y SALUD</t>
  </si>
  <si>
    <t>01_06</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</si>
  <si>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</si>
  <si>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</si>
  <si>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</si>
  <si>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</si>
  <si>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</si>
  <si>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</si>
  <si>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</si>
  <si>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</si>
  <si>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</si>
  <si>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</si>
  <si>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</si>
  <si>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</si>
  <si>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</si>
  <si>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</si>
  <si>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</si>
  <si>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</si>
  <si>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</si>
  <si>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</si>
  <si>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</si>
  <si>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</si>
  <si>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</si>
  <si>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</si>
  <si>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</si>
  <si>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</si>
  <si>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</si>
  <si>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</si>
  <si>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</si>
  <si>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</si>
  <si>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</si>
  <si>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</si>
  <si>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</si>
  <si>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</si>
  <si>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</si>
  <si>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Expediente n.º S/01488/2023</t>
  </si>
  <si>
    <t xml:space="preserve">“Adecuación colector saneamiento aguas pluviales en </t>
  </si>
  <si>
    <t>Casa de la Radio PRADO DEL REY”</t>
  </si>
  <si>
    <t>S-01488-2023 - Adecuación colector saneamiento aguas pluviales en Casa de la Radio PRADO DEL REY</t>
  </si>
  <si>
    <t>GALERÍA Y COLECTOR</t>
  </si>
  <si>
    <t>EXCAVACION GALERIA, MUROS Y BOVEDA</t>
  </si>
  <si>
    <t>Excavación y realización de galería visitable mediante fábrica ladrillo macizo de 1 pie, con camoneo de doble rosca en su parte superior. Trabajos en mina realizados según normativa municipal vigente. Para ello, se realizará el picado de la tierra mediante un martillo neumático manual y otras herramientas o medios auxiliares necesarios, retirando el volumen excavado y posteriormente se ejecutarán las paredes y boveda mediante fábrica de ladrillo. Totalmente terminada. Incluso pequeño material y medios auxiliares.</t>
  </si>
  <si>
    <t>SOLERA HORMIGON Y CANALETA GRES VITRIFICADO</t>
  </si>
  <si>
    <t>Solera de hormigón y canalización interior mediante suministro y colocación de canaleta en gres vitrificado de 1ª calidad de 300mm asentada sobre solera de hormigón y sellado de juntas con mortero de cemento 100% , Con realzado de aceras a ambos lados en hormigón, dando la pendiente necesaria, consiguiendo un correcto guiado de las aguas pluviales.
El hormigonado de la solera se realizará en dos fases. En primer lugar se verterá una capa de espesor 20 cm aprox y posteriormente se verterá la segunda capa donde se formará la canaleta por donde discurrirán las aguas pluviales. En la ejecución de esta segunda capa se empleará un encofrado metálico para dar forma a la canaleta. El hormigón será vertido por medio camión hormigonera bombeándose por el pozo de trabajo hasta el tramo en ejecución. Totalmente terminado incluso pequeño material y medios auxiliares</t>
  </si>
  <si>
    <t>ENFOSCADO Y BRUÑIDO MUROS Y BOVEDA</t>
  </si>
  <si>
    <t>Enfoscándo y bruñido de muros de galería y boveda, mediante mortero de cemento y arena de río proporción 1/3 para su reforzamiento y una total impermeabilización. Incluso pequeño material y medios auxiliares.</t>
  </si>
  <si>
    <t>CIERRE GALERIA LADRILLO 1/2 PIE</t>
  </si>
  <si>
    <t>Construccion de muro de cierre de galería con ladrillo macizo de 1/2 pie de ladrillo cerámico perforado para revestir, 24x12x9 cm, recibido con mortero de cemento M-5, enfoscado por ambas caras, según normativa municipal vigente. Incluso p/p de formación de huecos mermas, roturas, ejecución de encuentros, enlaces entre muros y elementos especiales.
Totalmente terminada.</t>
  </si>
  <si>
    <t>RETIRADA DE COLECTOR EXISTENTE HUNDIDO</t>
  </si>
  <si>
    <t>Retirada de colector existente hundido por medios manuales y gestion de residuos. Incluso pequeño material y medios auxialiares.</t>
  </si>
  <si>
    <t>CAMION CISTERNA BOMBEO AGUA</t>
  </si>
  <si>
    <t>Alquiler de camión cisterna para achique y bombeo de agua durante la ejecución de los trabajos para obturar la linea existente y poder trabajar sin agua. Incluso medios auxiliares.</t>
  </si>
  <si>
    <t>01_07</t>
  </si>
  <si>
    <t>REMATES Y LIMPIEZA</t>
  </si>
  <si>
    <t>Remates y limpieza de tajos tras finalización de los trabajos.</t>
  </si>
  <si>
    <t>01_08</t>
  </si>
  <si>
    <t>IMPREVISTOS</t>
  </si>
  <si>
    <t>Imprevistos surgidos durante la obra. partida a justificar con precios descompuestos.</t>
  </si>
  <si>
    <t>Total 01</t>
  </si>
  <si>
    <t>02</t>
  </si>
  <si>
    <t>02_01</t>
  </si>
  <si>
    <t>Total 02</t>
  </si>
  <si>
    <t>03</t>
  </si>
  <si>
    <t>03_01</t>
  </si>
  <si>
    <t>Ud. Partida destinada a la gestión de la seguridad y salud en la ejecución de los trabajos, incluyendo:
- Instalaciones de bienestar.
- Señalización de la obras.
- Equipos de protección individual (casco, guantes, mascarilla antipolvo, faja de protección lumbar, cinturón portaherramientas, botas de seguridad, etc.).
- Protecciones colectivas y botiquín.
- Mano de obra de seguridad necesaria para trabajos en espacios confinados.
Incluso todo aquel material en materia de seguridad y salud que sea necesario para la buena realización de los trabajos que se van a desarrollar. Según RD 1627/1.997. Medida la unidad completamente realizada.</t>
  </si>
  <si>
    <t>Total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</si>
</sst>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0.0"/>
  </numFmts>
  <fonts count="27"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8"/>
      <color rgb="FF0000FF"/>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22" fillId="0" borderId="0" applyFont="0" applyFill="0" applyBorder="0" applyAlignment="0" applyProtection="0"/>
  </cellStyleXfs>
  <cellXfs count="91">
    <xf numFmtId="0" fontId="0" fillId="0" borderId="0" xfId="0"/>
    <xf numFmtId="0" fontId="0" fillId="0" borderId="0" xfId="0" applyProtection="1"/>
    <xf numFmtId="0" fontId="0" fillId="0" borderId="0" xfId="0" applyAlignment="1" applyProtection="1">
      <alignment vertical="top"/>
    </xf>
    <xf numFmtId="0" fontId="0" fillId="0" borderId="0" xfId="0" applyBorder="1" applyAlignment="1" applyProtection="1">
      <alignment vertical="top"/>
    </xf>
    <xf numFmtId="0" fontId="6" fillId="0" borderId="0" xfId="0" applyFont="1" applyBorder="1" applyAlignment="1" applyProtection="1">
      <alignment vertical="top"/>
    </xf>
    <xf numFmtId="0" fontId="0" fillId="0" borderId="0" xfId="0" applyAlignment="1" applyProtection="1">
      <alignment horizontal="right"/>
    </xf>
    <xf numFmtId="0" fontId="6" fillId="0" borderId="0" xfId="0" applyFont="1" applyProtection="1"/>
    <xf numFmtId="0" fontId="18" fillId="0" borderId="0" xfId="0" applyFont="1" applyProtection="1"/>
    <xf numFmtId="0" fontId="5"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3" fillId="0" borderId="0" xfId="0" applyFont="1"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21"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165" fontId="7" fillId="0" borderId="5" xfId="0" applyNumberFormat="1" applyFont="1" applyBorder="1" applyAlignment="1" applyProtection="1">
      <alignment vertical="top"/>
    </xf>
    <xf numFmtId="49" fontId="9" fillId="2" borderId="5" xfId="0" applyNumberFormat="1" applyFont="1" applyFill="1" applyBorder="1" applyAlignment="1" applyProtection="1">
      <alignment vertical="top"/>
    </xf>
    <xf numFmtId="49" fontId="9" fillId="2" borderId="5" xfId="0" applyNumberFormat="1" applyFont="1" applyFill="1" applyBorder="1" applyAlignment="1" applyProtection="1">
      <alignment vertical="top" wrapText="1"/>
    </xf>
    <xf numFmtId="165" fontId="9" fillId="2" borderId="5" xfId="0" applyNumberFormat="1" applyFont="1" applyFill="1" applyBorder="1" applyAlignment="1" applyProtection="1">
      <alignment vertical="top"/>
    </xf>
    <xf numFmtId="0" fontId="9" fillId="2" borderId="5" xfId="0" applyFont="1" applyFill="1" applyBorder="1" applyAlignment="1" applyProtection="1">
      <alignment vertical="top"/>
    </xf>
    <xf numFmtId="0" fontId="10" fillId="2" borderId="5" xfId="0"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0" fontId="12" fillId="0" borderId="5" xfId="0" applyFont="1" applyBorder="1" applyAlignment="1" applyProtection="1">
      <alignment vertical="top"/>
    </xf>
    <xf numFmtId="0" fontId="11" fillId="0" borderId="5" xfId="0" applyFont="1" applyBorder="1" applyAlignment="1" applyProtection="1">
      <alignment vertical="top"/>
    </xf>
    <xf numFmtId="165" fontId="11"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0" fontId="11" fillId="0" borderId="5" xfId="0" applyFont="1" applyBorder="1" applyAlignment="1" applyProtection="1">
      <alignment vertical="top" wrapText="1"/>
    </xf>
    <xf numFmtId="4" fontId="10" fillId="3" borderId="5" xfId="0" applyNumberFormat="1" applyFont="1" applyFill="1" applyBorder="1" applyAlignment="1" applyProtection="1">
      <alignment vertical="top"/>
    </xf>
    <xf numFmtId="3" fontId="12" fillId="0" borderId="2" xfId="0" applyNumberFormat="1" applyFont="1" applyBorder="1" applyAlignment="1" applyProtection="1">
      <alignment vertical="top"/>
    </xf>
    <xf numFmtId="165" fontId="0" fillId="0" borderId="0" xfId="0" applyNumberFormat="1" applyProtection="1"/>
    <xf numFmtId="4" fontId="12" fillId="3" borderId="5" xfId="0" applyNumberFormat="1" applyFont="1" applyFill="1" applyBorder="1" applyAlignment="1" applyProtection="1">
      <alignment vertical="top"/>
      <protection locked="0"/>
    </xf>
    <xf numFmtId="0" fontId="17" fillId="3" borderId="5" xfId="0" applyFont="1" applyFill="1" applyBorder="1" applyAlignment="1" applyProtection="1">
      <alignment horizontal="right" vertical="center"/>
      <protection locked="0"/>
    </xf>
    <xf numFmtId="0" fontId="0" fillId="0" borderId="0" xfId="0" applyAlignment="1" applyProtection="1">
      <alignment horizontal="left" vertical="top" wrapText="1"/>
    </xf>
    <xf numFmtId="0" fontId="15" fillId="0" borderId="2" xfId="0" applyFont="1" applyBorder="1" applyAlignment="1" applyProtection="1">
      <alignment horizontal="right" vertical="center"/>
    </xf>
    <xf numFmtId="0" fontId="15" fillId="0" borderId="3" xfId="0" applyFont="1" applyBorder="1" applyAlignment="1" applyProtection="1">
      <alignment horizontal="right" vertical="center"/>
    </xf>
    <xf numFmtId="0" fontId="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13" fillId="0" borderId="0" xfId="0" applyFont="1" applyAlignment="1" applyProtection="1">
      <alignment horizontal="left" vertical="top" wrapText="1"/>
    </xf>
    <xf numFmtId="0" fontId="0" fillId="0" borderId="6" xfId="0" applyBorder="1" applyAlignment="1" applyProtection="1">
      <alignment horizontal="left"/>
      <protection locked="0"/>
    </xf>
    <xf numFmtId="0" fontId="23" fillId="0" borderId="0" xfId="0" applyFont="1" applyBorder="1" applyAlignment="1" applyProtection="1">
      <alignment vertical="top"/>
    </xf>
    <xf numFmtId="165" fontId="0" fillId="0" borderId="0" xfId="0" applyNumberFormat="1" applyBorder="1" applyAlignment="1" applyProtection="1">
      <alignment vertical="top"/>
    </xf>
    <xf numFmtId="0" fontId="24" fillId="0" borderId="6" xfId="0" applyFont="1" applyBorder="1" applyAlignment="1" applyProtection="1">
      <alignment vertical="top"/>
    </xf>
    <xf numFmtId="0" fontId="0" fillId="0" borderId="6" xfId="0" applyBorder="1" applyAlignment="1" applyProtection="1">
      <alignment vertical="top"/>
    </xf>
    <xf numFmtId="165" fontId="0" fillId="0" borderId="6" xfId="0" applyNumberFormat="1" applyBorder="1" applyAlignment="1" applyProtection="1">
      <alignment vertical="top"/>
    </xf>
    <xf numFmtId="0" fontId="6" fillId="0" borderId="6" xfId="0" applyFont="1" applyBorder="1" applyAlignment="1" applyProtection="1">
      <alignment vertical="top"/>
    </xf>
    <xf numFmtId="49" fontId="25" fillId="2" borderId="5" xfId="0" applyNumberFormat="1" applyFont="1" applyFill="1" applyBorder="1" applyAlignment="1" applyProtection="1">
      <alignment vertical="top"/>
    </xf>
    <xf numFmtId="49" fontId="11" fillId="4" borderId="5" xfId="0" applyNumberFormat="1" applyFont="1" applyFill="1" applyBorder="1" applyAlignment="1" applyProtection="1">
      <alignment vertical="top"/>
    </xf>
    <xf numFmtId="49" fontId="11" fillId="0" borderId="5" xfId="0" applyNumberFormat="1" applyFont="1" applyBorder="1" applyAlignment="1" applyProtection="1">
      <alignment vertical="top" wrapText="1"/>
    </xf>
    <xf numFmtId="0" fontId="14" fillId="0" borderId="5" xfId="0" applyFont="1" applyFill="1" applyBorder="1" applyAlignment="1" applyProtection="1">
      <alignment vertical="top"/>
    </xf>
    <xf numFmtId="49" fontId="10" fillId="0" borderId="5" xfId="0" applyNumberFormat="1" applyFont="1" applyBorder="1" applyAlignment="1" applyProtection="1">
      <alignment vertical="top"/>
    </xf>
    <xf numFmtId="3" fontId="12" fillId="0" borderId="5" xfId="0" applyNumberFormat="1" applyFont="1" applyBorder="1" applyAlignment="1" applyProtection="1">
      <alignment vertical="top"/>
    </xf>
    <xf numFmtId="4" fontId="10" fillId="0" borderId="5" xfId="0" applyNumberFormat="1" applyFont="1" applyBorder="1" applyAlignment="1" applyProtection="1">
      <alignment vertical="top"/>
    </xf>
    <xf numFmtId="10" fontId="0" fillId="0" borderId="0" xfId="1" applyNumberFormat="1" applyFont="1" applyProtection="1"/>
    <xf numFmtId="4" fontId="10" fillId="3" borderId="5" xfId="0" applyNumberFormat="1" applyFont="1" applyFill="1" applyBorder="1" applyAlignment="1" applyProtection="1">
      <alignment vertical="top"/>
      <protection locked="0"/>
    </xf>
    <xf numFmtId="0" fontId="26" fillId="0" borderId="0" xfId="0" applyFont="1" applyBorder="1" applyAlignment="1" applyProtection="1">
      <alignment horizontal="center" vertical="center" wrapText="1"/>
    </xf>
    <xf numFmtId="0" fontId="6" fillId="0" borderId="0" xfId="0" applyFont="1" applyBorder="1" applyAlignment="1" applyProtection="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54" t="s">
        <v>39</v>
      </c>
      <c r="B2" s="54"/>
      <c r="C2" s="54"/>
      <c r="D2" s="54"/>
      <c r="E2" s="54"/>
      <c r="F2" s="54"/>
      <c r="G2" s="54"/>
      <c r="H2" s="54"/>
      <c r="I2" s="54"/>
    </row>
    <row r="5" spans="1:9" x14ac:dyDescent="0.25">
      <c r="D5" s="7"/>
      <c r="E5" s="7"/>
      <c r="F5" s="8"/>
      <c r="G5" s="8"/>
      <c r="H5" s="8"/>
      <c r="I5" s="9" t="s">
        <v>66</v>
      </c>
    </row>
    <row r="6" spans="1:9" x14ac:dyDescent="0.25">
      <c r="D6" s="7"/>
      <c r="E6" s="7"/>
      <c r="F6" s="8"/>
      <c r="G6" s="8"/>
      <c r="H6" s="8"/>
      <c r="I6" s="9" t="s">
        <v>67</v>
      </c>
    </row>
    <row r="7" spans="1:9" x14ac:dyDescent="0.25">
      <c r="D7" s="7"/>
      <c r="E7" s="7"/>
      <c r="F7" s="8"/>
      <c r="G7" s="8"/>
      <c r="H7" s="8"/>
      <c r="I7" s="10" t="s">
        <v>65</v>
      </c>
    </row>
    <row r="8" spans="1:9" ht="24.95" customHeight="1" x14ac:dyDescent="0.25"/>
    <row r="9" spans="1:9" ht="18.75" x14ac:dyDescent="0.3">
      <c r="A9" s="55" t="s">
        <v>40</v>
      </c>
      <c r="B9" s="55"/>
      <c r="C9" s="55"/>
      <c r="D9" s="55"/>
      <c r="E9" s="55"/>
      <c r="F9" s="55"/>
      <c r="G9" s="55"/>
      <c r="H9" s="55"/>
      <c r="I9" s="55"/>
    </row>
    <row r="10" spans="1:9" ht="15" customHeight="1" x14ac:dyDescent="0.25"/>
    <row r="11" spans="1:9" ht="15" customHeight="1" x14ac:dyDescent="0.25"/>
    <row r="12" spans="1:9" x14ac:dyDescent="0.25">
      <c r="A12" s="2" t="s">
        <v>41</v>
      </c>
      <c r="B12" s="56"/>
      <c r="C12" s="56"/>
      <c r="D12" s="56"/>
      <c r="E12" s="56"/>
      <c r="F12" s="2" t="s">
        <v>42</v>
      </c>
      <c r="G12" s="2"/>
      <c r="I12" s="11"/>
    </row>
    <row r="13" spans="1:9" x14ac:dyDescent="0.25">
      <c r="A13" s="57" t="s">
        <v>43</v>
      </c>
      <c r="B13" s="57"/>
      <c r="C13" s="57"/>
      <c r="D13" s="57"/>
      <c r="E13" s="57"/>
      <c r="F13" s="57"/>
      <c r="G13" s="57"/>
      <c r="H13" s="57"/>
      <c r="I13" s="12"/>
    </row>
    <row r="14" spans="1:9" x14ac:dyDescent="0.25">
      <c r="A14" s="13"/>
      <c r="B14" s="13"/>
      <c r="C14" s="13"/>
      <c r="D14" s="13"/>
      <c r="E14" s="13"/>
      <c r="F14" s="13"/>
      <c r="G14" s="13"/>
      <c r="H14" s="13"/>
      <c r="I14" s="12"/>
    </row>
    <row r="15" spans="1:9" x14ac:dyDescent="0.25">
      <c r="A15" s="2" t="s">
        <v>44</v>
      </c>
      <c r="B15" s="2"/>
      <c r="C15" s="14"/>
      <c r="D15" s="58" t="s">
        <v>45</v>
      </c>
      <c r="E15" s="58"/>
      <c r="F15" s="59"/>
      <c r="G15" s="59"/>
      <c r="H15" s="59"/>
      <c r="I15" s="59"/>
    </row>
    <row r="16" spans="1:9" x14ac:dyDescent="0.25">
      <c r="B16" s="15"/>
      <c r="C16" s="15" t="s">
        <v>46</v>
      </c>
      <c r="D16" s="15"/>
      <c r="E16" s="15"/>
      <c r="F16" s="15" t="s">
        <v>47</v>
      </c>
      <c r="G16" s="15"/>
      <c r="H16" s="15"/>
      <c r="I16" s="2"/>
    </row>
    <row r="17" spans="1:9" x14ac:dyDescent="0.25">
      <c r="B17" s="15"/>
      <c r="C17" s="15"/>
      <c r="D17" s="15"/>
      <c r="E17" s="15"/>
      <c r="F17" s="15"/>
      <c r="G17" s="15"/>
      <c r="H17" s="15"/>
      <c r="I17" s="2"/>
    </row>
    <row r="18" spans="1:9" x14ac:dyDescent="0.25">
      <c r="A18" s="2" t="s">
        <v>48</v>
      </c>
      <c r="B18" s="11"/>
      <c r="C18" s="58" t="s">
        <v>49</v>
      </c>
      <c r="D18" s="58"/>
      <c r="E18" s="62"/>
      <c r="F18" s="62"/>
      <c r="G18" s="63" t="s">
        <v>50</v>
      </c>
      <c r="H18" s="63"/>
      <c r="I18" s="16"/>
    </row>
    <row r="19" spans="1:9" s="17" customFormat="1" x14ac:dyDescent="0.25">
      <c r="B19" s="18"/>
      <c r="C19" s="19"/>
      <c r="D19" s="19"/>
      <c r="E19" s="20"/>
      <c r="F19" s="20"/>
      <c r="G19" s="20"/>
      <c r="H19" s="20"/>
      <c r="I19" s="20"/>
    </row>
    <row r="20" spans="1:9" s="17" customFormat="1" x14ac:dyDescent="0.25">
      <c r="B20" s="18"/>
      <c r="C20" s="19"/>
      <c r="D20" s="19"/>
      <c r="E20" s="20"/>
      <c r="F20" s="20"/>
      <c r="G20" s="20"/>
      <c r="H20" s="20"/>
      <c r="I20" s="20"/>
    </row>
    <row r="21" spans="1:9" s="17" customFormat="1" x14ac:dyDescent="0.25">
      <c r="A21" s="21" t="s">
        <v>51</v>
      </c>
      <c r="B21" s="18"/>
      <c r="C21" s="59"/>
      <c r="D21" s="59"/>
      <c r="E21" s="59"/>
      <c r="F21" s="59"/>
      <c r="G21" s="59"/>
      <c r="H21" s="20" t="s">
        <v>52</v>
      </c>
      <c r="I21" s="16"/>
    </row>
    <row r="22" spans="1:9" s="17" customFormat="1" x14ac:dyDescent="0.25">
      <c r="A22" s="21"/>
      <c r="B22" s="18"/>
      <c r="C22" s="19"/>
      <c r="D22" s="19"/>
      <c r="E22" s="19"/>
      <c r="F22" s="19"/>
      <c r="G22" s="19"/>
      <c r="H22" s="20"/>
      <c r="I22" s="22"/>
    </row>
    <row r="23" spans="1:9" x14ac:dyDescent="0.25">
      <c r="A23" s="2" t="s">
        <v>53</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66" t="s">
        <v>60</v>
      </c>
      <c r="B25" s="66"/>
      <c r="C25" s="66"/>
      <c r="D25" s="66"/>
      <c r="E25" s="66"/>
      <c r="F25" s="66"/>
      <c r="G25" s="66"/>
      <c r="H25" s="66"/>
      <c r="I25" s="66"/>
    </row>
    <row r="26" spans="1:9" ht="15" customHeight="1" x14ac:dyDescent="0.25">
      <c r="A26" s="66" t="s">
        <v>61</v>
      </c>
      <c r="B26" s="66"/>
      <c r="C26" s="66"/>
      <c r="D26" s="66"/>
      <c r="E26" s="66"/>
      <c r="F26" s="66"/>
      <c r="G26" s="66"/>
      <c r="H26" s="66"/>
      <c r="I26" s="66"/>
    </row>
    <row r="27" spans="1:9" ht="15" customHeight="1" x14ac:dyDescent="0.25">
      <c r="A27" s="67" t="s">
        <v>62</v>
      </c>
      <c r="B27" s="67"/>
      <c r="C27" s="67"/>
      <c r="D27" s="67"/>
      <c r="E27" s="67"/>
      <c r="F27" s="67"/>
      <c r="G27" s="67"/>
      <c r="H27" s="67"/>
      <c r="I27" s="67"/>
    </row>
    <row r="28" spans="1:9" ht="15" customHeight="1" x14ac:dyDescent="0.25">
      <c r="A28" s="51"/>
      <c r="B28" s="51"/>
      <c r="C28" s="51"/>
      <c r="D28" s="51"/>
      <c r="E28" s="51"/>
      <c r="F28" s="51"/>
      <c r="G28" s="51"/>
      <c r="H28" s="51"/>
      <c r="I28" s="51"/>
    </row>
    <row r="29" spans="1:9" ht="15" customHeight="1" x14ac:dyDescent="0.25">
      <c r="A29" s="2" t="s">
        <v>54</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55</v>
      </c>
      <c r="B31" s="64" t="str">
        <f>+IF('B.Anexo I Tabla Desglose Precio'!L47&lt;=0,"Completar Tabla Desglose",IF('B.Anexo I Tabla Desglose Precio'!L47&lt;=25014.5,+'B.Anexo I Tabla Desglose Precio'!L197,"Desglose supera VALOR ESTIMADO"))</f>
        <v>Completar Tabla Desglose</v>
      </c>
      <c r="C31" s="65"/>
      <c r="D31" s="2" t="s">
        <v>56</v>
      </c>
      <c r="E31" s="2"/>
      <c r="F31" s="2"/>
      <c r="G31" s="2"/>
      <c r="H31" s="2"/>
    </row>
    <row r="32" spans="1:9" ht="15" customHeight="1" x14ac:dyDescent="0.25">
      <c r="A32" s="2"/>
      <c r="B32" s="2"/>
      <c r="C32" s="2"/>
      <c r="D32" s="2"/>
      <c r="E32" s="2"/>
      <c r="F32" s="2"/>
      <c r="G32" s="2"/>
      <c r="H32" s="2"/>
    </row>
    <row r="33" spans="1:9" ht="15" customHeight="1" x14ac:dyDescent="0.25">
      <c r="A33" s="23"/>
      <c r="B33" s="2"/>
      <c r="C33" s="2"/>
      <c r="D33" s="2"/>
      <c r="E33" s="2"/>
      <c r="F33" s="2"/>
      <c r="G33" s="2"/>
      <c r="H33" s="2"/>
    </row>
    <row r="34" spans="1:9" ht="15" customHeight="1" x14ac:dyDescent="0.25">
      <c r="A34" s="67" t="s">
        <v>63</v>
      </c>
      <c r="B34" s="67"/>
      <c r="C34" s="67"/>
      <c r="D34" s="67"/>
      <c r="E34" s="67"/>
      <c r="F34" s="67"/>
      <c r="G34" s="67"/>
      <c r="H34" s="67"/>
      <c r="I34" s="67"/>
    </row>
    <row r="35" spans="1:9" x14ac:dyDescent="0.25">
      <c r="A35" s="67" t="s">
        <v>64</v>
      </c>
      <c r="B35" s="67"/>
      <c r="C35" s="67"/>
      <c r="D35" s="67"/>
      <c r="E35" s="67"/>
      <c r="F35" s="67"/>
      <c r="G35" s="67"/>
      <c r="H35" s="67"/>
      <c r="I35" s="67"/>
    </row>
    <row r="36" spans="1:9" ht="27" customHeight="1" x14ac:dyDescent="0.25">
      <c r="A36" s="2"/>
      <c r="B36" s="2"/>
      <c r="C36" s="2"/>
      <c r="D36" s="2"/>
      <c r="E36" s="2"/>
      <c r="F36" s="2"/>
      <c r="G36" s="2"/>
      <c r="H36" s="2"/>
      <c r="I36" s="2"/>
    </row>
    <row r="37" spans="1:9" x14ac:dyDescent="0.25">
      <c r="A37" s="24" t="s">
        <v>57</v>
      </c>
      <c r="B37" s="2"/>
      <c r="C37" s="2"/>
      <c r="D37" s="2"/>
      <c r="E37" s="2"/>
      <c r="F37" s="2"/>
      <c r="G37" s="2"/>
      <c r="H37" s="2"/>
      <c r="I37" s="2"/>
    </row>
    <row r="38" spans="1:9" ht="8.1" customHeight="1" x14ac:dyDescent="0.25">
      <c r="A38" s="2"/>
      <c r="B38" s="2"/>
      <c r="C38" s="2"/>
      <c r="D38" s="2"/>
      <c r="E38" s="2"/>
      <c r="F38" s="2"/>
      <c r="G38" s="2"/>
      <c r="H38" s="2"/>
      <c r="I38" s="2"/>
    </row>
    <row r="43" spans="1:9" x14ac:dyDescent="0.25">
      <c r="B43" s="25" t="s">
        <v>58</v>
      </c>
    </row>
    <row r="47" spans="1:9" x14ac:dyDescent="0.25">
      <c r="A47" s="1" t="s">
        <v>59</v>
      </c>
      <c r="B47" s="60"/>
      <c r="C47" s="60"/>
      <c r="D47" s="60"/>
      <c r="E47" s="60"/>
    </row>
    <row r="48" spans="1:9" x14ac:dyDescent="0.25">
      <c r="E48" s="61"/>
      <c r="F48" s="61"/>
      <c r="G48" s="61"/>
      <c r="H48" s="61"/>
    </row>
    <row r="49" spans="5:5" x14ac:dyDescent="0.25">
      <c r="E49" s="26"/>
    </row>
  </sheetData>
  <sheetProtection algorithmName="SHA-512" hashValue="ppFy1gGGbE2UoiDJtK4i+IRLesUQq1EZdVeau8iw/qTdVrADaY6xzN9B6RK+LGiWsjwtsg+MVja1VqM8ZIQk9g==" saltValue="3ufmnNK4MLUfqMbfotQMYQ==" spinCount="100000" sheet="1" objects="1" scenarios="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55"/>
  <sheetViews>
    <sheetView workbookViewId="0">
      <pane xSplit="3" ySplit="7" topLeftCell="D8" activePane="bottomRight" state="frozen"/>
      <selection pane="topRight" activeCell="D1" sqref="D1"/>
      <selection pane="bottomLeft" activeCell="A7" sqref="A7"/>
      <selection pane="bottomRight" activeCell="K9" sqref="K9"/>
    </sheetView>
  </sheetViews>
  <sheetFormatPr baseColWidth="10" defaultRowHeight="15" x14ac:dyDescent="0.25"/>
  <cols>
    <col min="1" max="1" width="7" style="1" bestFit="1" customWidth="1"/>
    <col min="2" max="2" width="6.5703125" style="1" bestFit="1" customWidth="1"/>
    <col min="3" max="3" width="3.7109375" style="1" bestFit="1" customWidth="1"/>
    <col min="4" max="4" width="32.85546875" style="1" customWidth="1"/>
    <col min="5" max="5" width="6.7109375" style="48" customWidth="1"/>
    <col min="6" max="6" width="8.5703125" style="1" bestFit="1" customWidth="1"/>
    <col min="7" max="7" width="11" style="1" bestFit="1" customWidth="1"/>
    <col min="8" max="8" width="7.140625" style="1" bestFit="1" customWidth="1"/>
    <col min="9" max="9" width="12" style="6" bestFit="1" customWidth="1"/>
    <col min="10" max="11" width="7.85546875" style="6" bestFit="1" customWidth="1"/>
    <col min="12" max="12" width="9.42578125" style="6" bestFit="1" customWidth="1"/>
    <col min="13" max="16384" width="11.42578125" style="1"/>
  </cols>
  <sheetData>
    <row r="1" spans="1:12" ht="99.95" customHeight="1" x14ac:dyDescent="0.25">
      <c r="A1" s="68" t="s">
        <v>0</v>
      </c>
      <c r="B1" s="69"/>
      <c r="C1" s="69"/>
      <c r="D1" s="69"/>
      <c r="E1" s="69"/>
      <c r="F1" s="69"/>
      <c r="G1" s="69"/>
      <c r="H1" s="69"/>
      <c r="I1" s="69"/>
      <c r="J1" s="69"/>
      <c r="K1" s="69"/>
      <c r="L1" s="70"/>
    </row>
    <row r="2" spans="1:12" ht="50.1" customHeight="1" x14ac:dyDescent="0.25">
      <c r="A2" s="71" t="s">
        <v>1</v>
      </c>
      <c r="B2" s="71"/>
      <c r="C2" s="71"/>
      <c r="D2" s="71"/>
      <c r="E2" s="71"/>
      <c r="F2" s="71"/>
      <c r="G2" s="71"/>
      <c r="H2" s="71"/>
      <c r="I2" s="71"/>
      <c r="J2" s="71"/>
      <c r="K2" s="71"/>
      <c r="L2" s="71"/>
    </row>
    <row r="3" spans="1:12" ht="15" customHeight="1" x14ac:dyDescent="0.25">
      <c r="A3" s="90" t="str">
        <f>IF(LEN(+'A.Anexo I pag 1 oferta'!F15:F15)&gt;0,+'A.Anexo I pag 1 oferta'!F15:F15,"")</f>
        <v/>
      </c>
      <c r="B3" s="90"/>
      <c r="C3" s="90"/>
      <c r="D3" s="90"/>
      <c r="E3" s="90"/>
      <c r="F3" s="90"/>
      <c r="G3" s="90"/>
      <c r="H3" s="90"/>
      <c r="I3" s="89"/>
      <c r="J3" s="89"/>
      <c r="K3" s="89"/>
      <c r="L3" s="89"/>
    </row>
    <row r="4" spans="1:12" ht="6.75" customHeight="1" x14ac:dyDescent="0.25">
      <c r="A4" s="89"/>
      <c r="B4" s="89"/>
      <c r="C4" s="89"/>
      <c r="D4" s="89"/>
      <c r="E4" s="89"/>
      <c r="F4" s="89"/>
      <c r="G4" s="89"/>
      <c r="H4" s="89"/>
      <c r="I4" s="89"/>
      <c r="J4" s="89"/>
      <c r="K4" s="89"/>
      <c r="L4" s="89"/>
    </row>
    <row r="5" spans="1:12" ht="15" customHeight="1" x14ac:dyDescent="0.25">
      <c r="A5" s="74" t="s">
        <v>68</v>
      </c>
      <c r="B5" s="3"/>
      <c r="C5" s="3"/>
      <c r="D5" s="3"/>
      <c r="E5" s="75"/>
      <c r="F5" s="3"/>
      <c r="G5" s="3"/>
      <c r="H5" s="3"/>
      <c r="I5" s="4"/>
      <c r="J5" s="4"/>
      <c r="K5" s="4"/>
      <c r="L5" s="4"/>
    </row>
    <row r="6" spans="1:12" ht="15" customHeight="1" x14ac:dyDescent="0.25">
      <c r="A6" s="76"/>
      <c r="B6" s="77"/>
      <c r="C6" s="77"/>
      <c r="D6" s="77"/>
      <c r="E6" s="78"/>
      <c r="F6" s="77"/>
      <c r="G6" s="77"/>
      <c r="H6" s="77"/>
      <c r="I6" s="79"/>
      <c r="J6" s="79"/>
      <c r="K6" s="79"/>
      <c r="L6" s="79"/>
    </row>
    <row r="7" spans="1:12" x14ac:dyDescent="0.25">
      <c r="A7" s="28" t="s">
        <v>2</v>
      </c>
      <c r="B7" s="28" t="s">
        <v>3</v>
      </c>
      <c r="C7" s="28" t="s">
        <v>4</v>
      </c>
      <c r="D7" s="29" t="s">
        <v>5</v>
      </c>
      <c r="E7" s="30" t="s">
        <v>6</v>
      </c>
      <c r="F7" s="28" t="s">
        <v>7</v>
      </c>
      <c r="G7" s="28" t="s">
        <v>8</v>
      </c>
      <c r="H7" s="28" t="s">
        <v>9</v>
      </c>
      <c r="I7" s="27" t="s">
        <v>10</v>
      </c>
      <c r="J7" s="27" t="s">
        <v>11</v>
      </c>
      <c r="K7" s="27" t="s">
        <v>12</v>
      </c>
      <c r="L7" s="27" t="s">
        <v>13</v>
      </c>
    </row>
    <row r="8" spans="1:12" x14ac:dyDescent="0.25">
      <c r="A8" s="31" t="s">
        <v>14</v>
      </c>
      <c r="B8" s="80" t="s">
        <v>15</v>
      </c>
      <c r="C8" s="31" t="s">
        <v>16</v>
      </c>
      <c r="D8" s="32" t="s">
        <v>69</v>
      </c>
      <c r="E8" s="33"/>
      <c r="F8" s="34"/>
      <c r="G8" s="34"/>
      <c r="H8" s="34"/>
      <c r="I8" s="35"/>
      <c r="J8" s="36"/>
      <c r="K8" s="37"/>
      <c r="L8" s="37"/>
    </row>
    <row r="9" spans="1:12" x14ac:dyDescent="0.25">
      <c r="A9" s="81" t="s">
        <v>17</v>
      </c>
      <c r="B9" s="38" t="s">
        <v>18</v>
      </c>
      <c r="C9" s="38" t="s">
        <v>23</v>
      </c>
      <c r="D9" s="82" t="s">
        <v>70</v>
      </c>
      <c r="E9" s="43"/>
      <c r="F9" s="42"/>
      <c r="G9" s="42"/>
      <c r="H9" s="42"/>
      <c r="I9" s="41"/>
      <c r="J9" s="39">
        <v>13</v>
      </c>
      <c r="K9" s="49"/>
      <c r="L9" s="40">
        <f>+ROUND(+J9*K9,2)</f>
        <v>0</v>
      </c>
    </row>
    <row r="10" spans="1:12" ht="135" x14ac:dyDescent="0.25">
      <c r="A10" s="42"/>
      <c r="B10" s="42"/>
      <c r="C10" s="42"/>
      <c r="D10" s="82" t="s">
        <v>71</v>
      </c>
      <c r="E10" s="43"/>
      <c r="F10" s="42"/>
      <c r="G10" s="42"/>
      <c r="H10" s="42"/>
      <c r="I10" s="41"/>
      <c r="J10" s="41"/>
      <c r="K10" s="41"/>
      <c r="L10" s="41"/>
    </row>
    <row r="11" spans="1:12" x14ac:dyDescent="0.25">
      <c r="A11" s="42"/>
      <c r="B11" s="42"/>
      <c r="C11" s="42"/>
      <c r="D11" s="45"/>
      <c r="E11" s="43">
        <v>13</v>
      </c>
      <c r="F11" s="44">
        <v>0</v>
      </c>
      <c r="G11" s="44">
        <v>0</v>
      </c>
      <c r="H11" s="44">
        <v>0</v>
      </c>
      <c r="I11" s="39">
        <v>13</v>
      </c>
      <c r="J11" s="41"/>
      <c r="K11" s="41"/>
      <c r="L11" s="41"/>
    </row>
    <row r="12" spans="1:12" ht="22.5" x14ac:dyDescent="0.25">
      <c r="A12" s="81" t="s">
        <v>22</v>
      </c>
      <c r="B12" s="38" t="s">
        <v>18</v>
      </c>
      <c r="C12" s="38" t="s">
        <v>20</v>
      </c>
      <c r="D12" s="82" t="s">
        <v>72</v>
      </c>
      <c r="E12" s="43"/>
      <c r="F12" s="42"/>
      <c r="G12" s="42"/>
      <c r="H12" s="42"/>
      <c r="I12" s="41"/>
      <c r="J12" s="39">
        <v>7.8</v>
      </c>
      <c r="K12" s="49"/>
      <c r="L12" s="40">
        <f>+ROUND(+J12*K12,2)</f>
        <v>0</v>
      </c>
    </row>
    <row r="13" spans="1:12" ht="236.25" x14ac:dyDescent="0.25">
      <c r="A13" s="42"/>
      <c r="B13" s="42"/>
      <c r="C13" s="42"/>
      <c r="D13" s="82" t="s">
        <v>73</v>
      </c>
      <c r="E13" s="43"/>
      <c r="F13" s="42"/>
      <c r="G13" s="42"/>
      <c r="H13" s="42"/>
      <c r="I13" s="41"/>
      <c r="J13" s="41"/>
      <c r="K13" s="41"/>
      <c r="L13" s="41"/>
    </row>
    <row r="14" spans="1:12" x14ac:dyDescent="0.25">
      <c r="A14" s="42"/>
      <c r="B14" s="42"/>
      <c r="C14" s="42"/>
      <c r="D14" s="45"/>
      <c r="E14" s="43">
        <v>0</v>
      </c>
      <c r="F14" s="44">
        <v>13</v>
      </c>
      <c r="G14" s="44">
        <v>0</v>
      </c>
      <c r="H14" s="44">
        <v>0.6</v>
      </c>
      <c r="I14" s="39">
        <v>7.8</v>
      </c>
      <c r="J14" s="41"/>
      <c r="K14" s="41"/>
      <c r="L14" s="41"/>
    </row>
    <row r="15" spans="1:12" x14ac:dyDescent="0.25">
      <c r="A15" s="81" t="s">
        <v>24</v>
      </c>
      <c r="B15" s="38" t="s">
        <v>18</v>
      </c>
      <c r="C15" s="38" t="s">
        <v>23</v>
      </c>
      <c r="D15" s="82" t="s">
        <v>74</v>
      </c>
      <c r="E15" s="43"/>
      <c r="F15" s="42"/>
      <c r="G15" s="42"/>
      <c r="H15" s="42"/>
      <c r="I15" s="41"/>
      <c r="J15" s="39">
        <v>13</v>
      </c>
      <c r="K15" s="49"/>
      <c r="L15" s="40">
        <f>+ROUND(+J15*K15,2)</f>
        <v>0</v>
      </c>
    </row>
    <row r="16" spans="1:12" ht="56.25" x14ac:dyDescent="0.25">
      <c r="A16" s="42"/>
      <c r="B16" s="42"/>
      <c r="C16" s="42"/>
      <c r="D16" s="82" t="s">
        <v>75</v>
      </c>
      <c r="E16" s="43"/>
      <c r="F16" s="42"/>
      <c r="G16" s="42"/>
      <c r="H16" s="42"/>
      <c r="I16" s="41"/>
      <c r="J16" s="41"/>
      <c r="K16" s="41"/>
      <c r="L16" s="41"/>
    </row>
    <row r="17" spans="1:12" x14ac:dyDescent="0.25">
      <c r="A17" s="42"/>
      <c r="B17" s="42"/>
      <c r="C17" s="42"/>
      <c r="D17" s="45"/>
      <c r="E17" s="43">
        <v>13</v>
      </c>
      <c r="F17" s="44">
        <v>0</v>
      </c>
      <c r="G17" s="44">
        <v>0</v>
      </c>
      <c r="H17" s="44">
        <v>0</v>
      </c>
      <c r="I17" s="39">
        <v>13</v>
      </c>
      <c r="J17" s="41"/>
      <c r="K17" s="41"/>
      <c r="L17" s="41"/>
    </row>
    <row r="18" spans="1:12" x14ac:dyDescent="0.25">
      <c r="A18" s="81" t="s">
        <v>25</v>
      </c>
      <c r="B18" s="38" t="s">
        <v>18</v>
      </c>
      <c r="C18" s="38" t="s">
        <v>19</v>
      </c>
      <c r="D18" s="82" t="s">
        <v>76</v>
      </c>
      <c r="E18" s="43"/>
      <c r="F18" s="42"/>
      <c r="G18" s="42"/>
      <c r="H18" s="42"/>
      <c r="I18" s="41"/>
      <c r="J18" s="39">
        <v>1</v>
      </c>
      <c r="K18" s="49"/>
      <c r="L18" s="40">
        <f>+ROUND(+J18*K18,2)</f>
        <v>0</v>
      </c>
    </row>
    <row r="19" spans="1:12" ht="101.25" x14ac:dyDescent="0.25">
      <c r="A19" s="42"/>
      <c r="B19" s="42"/>
      <c r="C19" s="42"/>
      <c r="D19" s="82" t="s">
        <v>77</v>
      </c>
      <c r="E19" s="43"/>
      <c r="F19" s="42"/>
      <c r="G19" s="42"/>
      <c r="H19" s="42"/>
      <c r="I19" s="41"/>
      <c r="J19" s="41"/>
      <c r="K19" s="41"/>
      <c r="L19" s="41"/>
    </row>
    <row r="20" spans="1:12" x14ac:dyDescent="0.25">
      <c r="A20" s="42"/>
      <c r="B20" s="42"/>
      <c r="C20" s="42"/>
      <c r="D20" s="45"/>
      <c r="E20" s="43">
        <v>1</v>
      </c>
      <c r="F20" s="44">
        <v>0</v>
      </c>
      <c r="G20" s="44">
        <v>0</v>
      </c>
      <c r="H20" s="44">
        <v>0</v>
      </c>
      <c r="I20" s="39">
        <v>1</v>
      </c>
      <c r="J20" s="41"/>
      <c r="K20" s="41"/>
      <c r="L20" s="41"/>
    </row>
    <row r="21" spans="1:12" x14ac:dyDescent="0.25">
      <c r="A21" s="81" t="s">
        <v>29</v>
      </c>
      <c r="B21" s="38" t="s">
        <v>18</v>
      </c>
      <c r="C21" s="38" t="s">
        <v>19</v>
      </c>
      <c r="D21" s="82" t="s">
        <v>78</v>
      </c>
      <c r="E21" s="43"/>
      <c r="F21" s="42"/>
      <c r="G21" s="42"/>
      <c r="H21" s="42"/>
      <c r="I21" s="41"/>
      <c r="J21" s="39">
        <v>1</v>
      </c>
      <c r="K21" s="49"/>
      <c r="L21" s="40">
        <f>+ROUND(+J21*K21,2)</f>
        <v>0</v>
      </c>
    </row>
    <row r="22" spans="1:12" ht="45" x14ac:dyDescent="0.25">
      <c r="A22" s="42"/>
      <c r="B22" s="42"/>
      <c r="C22" s="42"/>
      <c r="D22" s="82" t="s">
        <v>79</v>
      </c>
      <c r="E22" s="43"/>
      <c r="F22" s="42"/>
      <c r="G22" s="42"/>
      <c r="H22" s="42"/>
      <c r="I22" s="41"/>
      <c r="J22" s="41"/>
      <c r="K22" s="41"/>
      <c r="L22" s="41"/>
    </row>
    <row r="23" spans="1:12" x14ac:dyDescent="0.25">
      <c r="A23" s="42"/>
      <c r="B23" s="42"/>
      <c r="C23" s="42"/>
      <c r="D23" s="45"/>
      <c r="E23" s="43">
        <v>1</v>
      </c>
      <c r="F23" s="44">
        <v>0</v>
      </c>
      <c r="G23" s="44">
        <v>0</v>
      </c>
      <c r="H23" s="44">
        <v>0</v>
      </c>
      <c r="I23" s="39">
        <v>1</v>
      </c>
      <c r="J23" s="41"/>
      <c r="K23" s="41"/>
      <c r="L23" s="41"/>
    </row>
    <row r="24" spans="1:12" x14ac:dyDescent="0.25">
      <c r="A24" s="81" t="s">
        <v>31</v>
      </c>
      <c r="B24" s="38" t="s">
        <v>18</v>
      </c>
      <c r="C24" s="38" t="s">
        <v>19</v>
      </c>
      <c r="D24" s="82" t="s">
        <v>80</v>
      </c>
      <c r="E24" s="43"/>
      <c r="F24" s="42"/>
      <c r="G24" s="42"/>
      <c r="H24" s="42"/>
      <c r="I24" s="41"/>
      <c r="J24" s="39">
        <v>1</v>
      </c>
      <c r="K24" s="49"/>
      <c r="L24" s="40">
        <f>+ROUND(+J24*K24,2)</f>
        <v>0</v>
      </c>
    </row>
    <row r="25" spans="1:12" ht="56.25" x14ac:dyDescent="0.25">
      <c r="A25" s="42"/>
      <c r="B25" s="42"/>
      <c r="C25" s="42"/>
      <c r="D25" s="82" t="s">
        <v>81</v>
      </c>
      <c r="E25" s="43"/>
      <c r="F25" s="42"/>
      <c r="G25" s="42"/>
      <c r="H25" s="42"/>
      <c r="I25" s="41"/>
      <c r="J25" s="41"/>
      <c r="K25" s="41"/>
      <c r="L25" s="41"/>
    </row>
    <row r="26" spans="1:12" x14ac:dyDescent="0.25">
      <c r="A26" s="42"/>
      <c r="B26" s="42"/>
      <c r="C26" s="42"/>
      <c r="D26" s="45"/>
      <c r="E26" s="43">
        <v>1</v>
      </c>
      <c r="F26" s="44">
        <v>0</v>
      </c>
      <c r="G26" s="44">
        <v>0</v>
      </c>
      <c r="H26" s="44">
        <v>0</v>
      </c>
      <c r="I26" s="39">
        <v>1</v>
      </c>
      <c r="J26" s="41"/>
      <c r="K26" s="41"/>
      <c r="L26" s="41"/>
    </row>
    <row r="27" spans="1:12" x14ac:dyDescent="0.25">
      <c r="A27" s="81" t="s">
        <v>82</v>
      </c>
      <c r="B27" s="38" t="s">
        <v>18</v>
      </c>
      <c r="C27" s="38" t="s">
        <v>19</v>
      </c>
      <c r="D27" s="82" t="s">
        <v>83</v>
      </c>
      <c r="E27" s="43"/>
      <c r="F27" s="42"/>
      <c r="G27" s="42"/>
      <c r="H27" s="42"/>
      <c r="I27" s="41"/>
      <c r="J27" s="39">
        <v>1</v>
      </c>
      <c r="K27" s="49"/>
      <c r="L27" s="40">
        <f>+ROUND(+J27*K27,2)</f>
        <v>0</v>
      </c>
    </row>
    <row r="28" spans="1:12" ht="22.5" x14ac:dyDescent="0.25">
      <c r="A28" s="42"/>
      <c r="B28" s="42"/>
      <c r="C28" s="42"/>
      <c r="D28" s="82" t="s">
        <v>84</v>
      </c>
      <c r="E28" s="43"/>
      <c r="F28" s="42"/>
      <c r="G28" s="42"/>
      <c r="H28" s="42"/>
      <c r="I28" s="41"/>
      <c r="J28" s="41"/>
      <c r="K28" s="41"/>
      <c r="L28" s="41"/>
    </row>
    <row r="29" spans="1:12" x14ac:dyDescent="0.25">
      <c r="A29" s="42"/>
      <c r="B29" s="42"/>
      <c r="C29" s="42"/>
      <c r="D29" s="45"/>
      <c r="E29" s="43">
        <v>1</v>
      </c>
      <c r="F29" s="44">
        <v>0</v>
      </c>
      <c r="G29" s="44">
        <v>0</v>
      </c>
      <c r="H29" s="44">
        <v>0</v>
      </c>
      <c r="I29" s="39">
        <v>1</v>
      </c>
      <c r="J29" s="41"/>
      <c r="K29" s="41"/>
      <c r="L29" s="41"/>
    </row>
    <row r="30" spans="1:12" x14ac:dyDescent="0.25">
      <c r="A30" s="81" t="s">
        <v>85</v>
      </c>
      <c r="B30" s="38" t="s">
        <v>18</v>
      </c>
      <c r="C30" s="38" t="s">
        <v>19</v>
      </c>
      <c r="D30" s="82" t="s">
        <v>86</v>
      </c>
      <c r="E30" s="43"/>
      <c r="F30" s="42"/>
      <c r="G30" s="42"/>
      <c r="H30" s="42"/>
      <c r="I30" s="41"/>
      <c r="J30" s="39">
        <v>1</v>
      </c>
      <c r="K30" s="49"/>
      <c r="L30" s="40">
        <f>+ROUND(+J30*K30,2)</f>
        <v>0</v>
      </c>
    </row>
    <row r="31" spans="1:12" ht="22.5" x14ac:dyDescent="0.25">
      <c r="A31" s="42"/>
      <c r="B31" s="42"/>
      <c r="C31" s="42"/>
      <c r="D31" s="82" t="s">
        <v>87</v>
      </c>
      <c r="E31" s="43"/>
      <c r="F31" s="42"/>
      <c r="G31" s="42"/>
      <c r="H31" s="42"/>
      <c r="I31" s="41"/>
      <c r="J31" s="41"/>
      <c r="K31" s="41"/>
      <c r="L31" s="41"/>
    </row>
    <row r="32" spans="1:12" x14ac:dyDescent="0.25">
      <c r="A32" s="42"/>
      <c r="B32" s="42"/>
      <c r="C32" s="42"/>
      <c r="D32" s="45"/>
      <c r="E32" s="43">
        <v>1</v>
      </c>
      <c r="F32" s="44">
        <v>0</v>
      </c>
      <c r="G32" s="44">
        <v>0</v>
      </c>
      <c r="H32" s="44">
        <v>0</v>
      </c>
      <c r="I32" s="39">
        <v>1</v>
      </c>
      <c r="J32" s="41"/>
      <c r="K32" s="41"/>
      <c r="L32" s="41"/>
    </row>
    <row r="33" spans="1:12" x14ac:dyDescent="0.25">
      <c r="A33" s="42"/>
      <c r="B33" s="83" t="s">
        <v>21</v>
      </c>
      <c r="C33" s="42"/>
      <c r="D33" s="45"/>
      <c r="E33" s="43"/>
      <c r="F33" s="42"/>
      <c r="G33" s="42"/>
      <c r="H33" s="42"/>
      <c r="I33" s="84" t="s">
        <v>88</v>
      </c>
      <c r="J33" s="85"/>
      <c r="K33" s="86"/>
      <c r="L33" s="46">
        <f>SUM(L9:L32)</f>
        <v>0</v>
      </c>
    </row>
    <row r="34" spans="1:12" x14ac:dyDescent="0.25">
      <c r="A34" s="31" t="s">
        <v>89</v>
      </c>
      <c r="B34" s="80" t="s">
        <v>15</v>
      </c>
      <c r="C34" s="31" t="s">
        <v>16</v>
      </c>
      <c r="D34" s="32" t="s">
        <v>26</v>
      </c>
      <c r="E34" s="33"/>
      <c r="F34" s="34"/>
      <c r="G34" s="34"/>
      <c r="H34" s="34"/>
      <c r="I34" s="35"/>
      <c r="J34" s="36"/>
      <c r="K34" s="37"/>
      <c r="L34" s="37"/>
    </row>
    <row r="35" spans="1:12" x14ac:dyDescent="0.25">
      <c r="A35" s="81" t="s">
        <v>90</v>
      </c>
      <c r="B35" s="38" t="s">
        <v>18</v>
      </c>
      <c r="C35" s="38" t="s">
        <v>19</v>
      </c>
      <c r="D35" s="82" t="s">
        <v>27</v>
      </c>
      <c r="E35" s="43"/>
      <c r="F35" s="42"/>
      <c r="G35" s="42"/>
      <c r="H35" s="42"/>
      <c r="I35" s="41"/>
      <c r="J35" s="39">
        <v>1</v>
      </c>
      <c r="K35" s="49"/>
      <c r="L35" s="40">
        <f>+ROUND(+J35*K35,2)</f>
        <v>0</v>
      </c>
    </row>
    <row r="36" spans="1:12" ht="292.5" x14ac:dyDescent="0.25">
      <c r="A36" s="42"/>
      <c r="B36" s="42"/>
      <c r="C36" s="42"/>
      <c r="D36" s="82" t="s">
        <v>28</v>
      </c>
      <c r="E36" s="43"/>
      <c r="F36" s="42"/>
      <c r="G36" s="42"/>
      <c r="H36" s="42"/>
      <c r="I36" s="41"/>
      <c r="J36" s="41"/>
      <c r="K36" s="41"/>
      <c r="L36" s="41"/>
    </row>
    <row r="37" spans="1:12" x14ac:dyDescent="0.25">
      <c r="A37" s="42"/>
      <c r="B37" s="42"/>
      <c r="C37" s="42"/>
      <c r="D37" s="45"/>
      <c r="E37" s="43">
        <v>1</v>
      </c>
      <c r="F37" s="44">
        <v>0</v>
      </c>
      <c r="G37" s="44">
        <v>0</v>
      </c>
      <c r="H37" s="44">
        <v>0</v>
      </c>
      <c r="I37" s="39">
        <v>1</v>
      </c>
      <c r="J37" s="41"/>
      <c r="K37" s="41"/>
      <c r="L37" s="41"/>
    </row>
    <row r="38" spans="1:12" x14ac:dyDescent="0.25">
      <c r="A38" s="42"/>
      <c r="B38" s="83" t="s">
        <v>21</v>
      </c>
      <c r="C38" s="42"/>
      <c r="D38" s="45"/>
      <c r="E38" s="43"/>
      <c r="F38" s="42"/>
      <c r="G38" s="42"/>
      <c r="H38" s="42"/>
      <c r="I38" s="84" t="s">
        <v>91</v>
      </c>
      <c r="J38" s="85"/>
      <c r="K38" s="86"/>
      <c r="L38" s="46">
        <f>+L35</f>
        <v>0</v>
      </c>
    </row>
    <row r="39" spans="1:12" x14ac:dyDescent="0.25">
      <c r="A39" s="31" t="s">
        <v>92</v>
      </c>
      <c r="B39" s="80" t="s">
        <v>15</v>
      </c>
      <c r="C39" s="31" t="s">
        <v>16</v>
      </c>
      <c r="D39" s="32" t="s">
        <v>30</v>
      </c>
      <c r="E39" s="33"/>
      <c r="F39" s="34"/>
      <c r="G39" s="34"/>
      <c r="H39" s="34"/>
      <c r="I39" s="35"/>
      <c r="J39" s="36"/>
      <c r="K39" s="37"/>
      <c r="L39" s="37"/>
    </row>
    <row r="40" spans="1:12" x14ac:dyDescent="0.25">
      <c r="A40" s="81" t="s">
        <v>93</v>
      </c>
      <c r="B40" s="38" t="s">
        <v>18</v>
      </c>
      <c r="C40" s="38" t="s">
        <v>16</v>
      </c>
      <c r="D40" s="82" t="s">
        <v>30</v>
      </c>
      <c r="E40" s="43"/>
      <c r="F40" s="42"/>
      <c r="G40" s="42"/>
      <c r="H40" s="42"/>
      <c r="I40" s="41"/>
      <c r="J40" s="39">
        <v>1</v>
      </c>
      <c r="K40" s="49"/>
      <c r="L40" s="40">
        <f>+ROUND(+J40*K40,2)</f>
        <v>0</v>
      </c>
    </row>
    <row r="41" spans="1:12" ht="191.25" x14ac:dyDescent="0.25">
      <c r="A41" s="42"/>
      <c r="B41" s="42"/>
      <c r="C41" s="42"/>
      <c r="D41" s="82" t="s">
        <v>94</v>
      </c>
      <c r="E41" s="43"/>
      <c r="F41" s="42"/>
      <c r="G41" s="42"/>
      <c r="H41" s="42"/>
      <c r="I41" s="41"/>
      <c r="J41" s="41"/>
      <c r="K41" s="41"/>
      <c r="L41" s="41"/>
    </row>
    <row r="42" spans="1:12" x14ac:dyDescent="0.25">
      <c r="A42" s="42"/>
      <c r="B42" s="42"/>
      <c r="C42" s="42"/>
      <c r="D42" s="45"/>
      <c r="E42" s="43">
        <v>1</v>
      </c>
      <c r="F42" s="44">
        <v>0</v>
      </c>
      <c r="G42" s="44">
        <v>0</v>
      </c>
      <c r="H42" s="44">
        <v>0</v>
      </c>
      <c r="I42" s="39">
        <v>1</v>
      </c>
      <c r="J42" s="41"/>
      <c r="K42" s="41"/>
      <c r="L42" s="39">
        <f>+L40</f>
        <v>0</v>
      </c>
    </row>
    <row r="43" spans="1:12" x14ac:dyDescent="0.25">
      <c r="A43" s="42"/>
      <c r="B43" s="83" t="s">
        <v>21</v>
      </c>
      <c r="C43" s="42"/>
      <c r="D43" s="45"/>
      <c r="E43" s="43"/>
      <c r="F43" s="42"/>
      <c r="G43" s="42"/>
      <c r="H43" s="42"/>
      <c r="I43" s="84" t="s">
        <v>95</v>
      </c>
      <c r="J43" s="85"/>
      <c r="K43" s="86"/>
      <c r="L43" s="46">
        <f>+L40</f>
        <v>0</v>
      </c>
    </row>
    <row r="44" spans="1:12" x14ac:dyDescent="0.25">
      <c r="A44" s="42"/>
      <c r="B44" s="83" t="s">
        <v>21</v>
      </c>
      <c r="C44" s="42"/>
      <c r="D44" s="45"/>
      <c r="E44" s="43"/>
      <c r="F44" s="42"/>
      <c r="G44" s="42"/>
      <c r="H44" s="42"/>
      <c r="I44" s="52" t="s">
        <v>32</v>
      </c>
      <c r="J44" s="47"/>
      <c r="K44" s="86"/>
      <c r="L44" s="46">
        <f>+L43+L38+L33</f>
        <v>0</v>
      </c>
    </row>
    <row r="45" spans="1:12" x14ac:dyDescent="0.25">
      <c r="A45" s="42"/>
      <c r="B45" s="83" t="s">
        <v>21</v>
      </c>
      <c r="C45" s="42"/>
      <c r="D45" s="45"/>
      <c r="E45" s="43"/>
      <c r="F45" s="42"/>
      <c r="G45" s="42"/>
      <c r="H45" s="42"/>
      <c r="I45" s="53" t="s">
        <v>33</v>
      </c>
      <c r="J45" s="50" t="s">
        <v>34</v>
      </c>
      <c r="K45" s="86"/>
      <c r="L45" s="88"/>
    </row>
    <row r="46" spans="1:12" x14ac:dyDescent="0.25">
      <c r="A46" s="42"/>
      <c r="B46" s="83" t="s">
        <v>21</v>
      </c>
      <c r="C46" s="42"/>
      <c r="D46" s="45"/>
      <c r="E46" s="43"/>
      <c r="F46" s="42"/>
      <c r="G46" s="42"/>
      <c r="H46" s="42"/>
      <c r="I46" s="53" t="s">
        <v>35</v>
      </c>
      <c r="J46" s="50" t="s">
        <v>34</v>
      </c>
      <c r="K46" s="86"/>
      <c r="L46" s="88"/>
    </row>
    <row r="47" spans="1:12" x14ac:dyDescent="0.25">
      <c r="A47" s="42"/>
      <c r="B47" s="83" t="s">
        <v>21</v>
      </c>
      <c r="C47" s="42"/>
      <c r="D47" s="45"/>
      <c r="E47" s="43"/>
      <c r="F47" s="42"/>
      <c r="G47" s="42"/>
      <c r="H47" s="42"/>
      <c r="I47" s="52" t="s">
        <v>36</v>
      </c>
      <c r="J47" s="47"/>
      <c r="K47" s="86"/>
      <c r="L47" s="46">
        <f>SUM(L44:L46)</f>
        <v>0</v>
      </c>
    </row>
    <row r="49" spans="1:12" x14ac:dyDescent="0.25">
      <c r="A49" s="72" t="s">
        <v>37</v>
      </c>
      <c r="B49" s="72"/>
      <c r="C49" s="72"/>
      <c r="D49" s="72"/>
      <c r="E49" s="72"/>
      <c r="F49" s="72"/>
      <c r="G49" s="72"/>
      <c r="H49" s="72"/>
      <c r="I49" s="72"/>
      <c r="J49" s="72"/>
      <c r="K49" s="72"/>
      <c r="L49" s="72"/>
    </row>
    <row r="50" spans="1:12" x14ac:dyDescent="0.25">
      <c r="H50" s="87"/>
    </row>
    <row r="51" spans="1:12" x14ac:dyDescent="0.25">
      <c r="A51" s="17"/>
      <c r="B51" s="6"/>
    </row>
    <row r="52" spans="1:12" x14ac:dyDescent="0.25">
      <c r="A52" s="17"/>
      <c r="B52" s="6"/>
    </row>
    <row r="53" spans="1:12" x14ac:dyDescent="0.25">
      <c r="A53" s="17"/>
      <c r="B53" s="6"/>
    </row>
    <row r="54" spans="1:12" x14ac:dyDescent="0.25">
      <c r="B54" s="5" t="s">
        <v>38</v>
      </c>
      <c r="D54" s="73"/>
      <c r="E54" s="73"/>
      <c r="F54" s="73"/>
      <c r="G54" s="73"/>
      <c r="H54" s="73"/>
      <c r="I54" s="73"/>
      <c r="J54" s="73"/>
    </row>
    <row r="55" spans="1:12" x14ac:dyDescent="0.25">
      <c r="A55" s="17"/>
      <c r="B55" s="6"/>
    </row>
  </sheetData>
  <sheetProtection algorithmName="SHA-512" hashValue="D3D7gC8ZqTin6GS59ttTXWj3yqxqBtpbBNc4As2D0qjBMWuHbiW5s0yW+EPfpMRafKtg4/sW5M50JVaA4gxbgg==" saltValue="jfMJYIuDxy7wJPKCu5XGzw==" spinCount="100000" sheet="1" objects="1" scenarios="1" selectLockedCells="1" autoFilter="0"/>
  <autoFilter ref="A7:L103" xr:uid="{51F51D26-59B3-4EF2-BFC4-EF049AD8B3BE}"/>
  <mergeCells count="5">
    <mergeCell ref="A49:L49"/>
    <mergeCell ref="D54:J54"/>
    <mergeCell ref="A1:L1"/>
    <mergeCell ref="A2:L2"/>
    <mergeCell ref="A3:H3"/>
  </mergeCells>
  <dataValidations count="1">
    <dataValidation type="list" allowBlank="1" showInputMessage="1" showErrorMessage="1" sqref="B8:B4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4" fitToHeight="100" orientation="portrait" r:id="rId1"/>
  <headerFooter>
    <oddFooter>&amp;R&amp;P de &amp;N</oddFooter>
  </headerFooter>
  <ignoredErrors>
    <ignoredError sqref="A8:A4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2023-03-06T12:12:50Z</cp:lastPrinted>
  <dcterms:created xsi:type="dcterms:W3CDTF">2023-02-27T13:12:12Z</dcterms:created>
  <dcterms:modified xsi:type="dcterms:W3CDTF">2023-03-06T12:14:36Z</dcterms:modified>
</cp:coreProperties>
</file>