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1307-2023 - Adecuación del Centro Emisor COVALEDA SORIA\DOCU\"/>
    </mc:Choice>
  </mc:AlternateContent>
  <xr:revisionPtr revIDLastSave="0" documentId="13_ncr:1_{2A0C3C85-E27B-4FDC-9B45-45B1ABE6AFC3}" xr6:coauthVersionLast="36" xr6:coauthVersionMax="36" xr10:uidLastSave="{00000000-0000-0000-0000-000000000000}"/>
  <bookViews>
    <workbookView xWindow="0" yWindow="0" windowWidth="26085" windowHeight="8940" xr2:uid="{9B079276-A6E8-4451-9533-BFE9A6911C1B}"/>
  </bookViews>
  <sheets>
    <sheet name="A.Anexo I pag 1 oferta" sheetId="2" r:id="rId1"/>
    <sheet name="B.Anexo I Tabla Desglose Precio" sheetId="1" r:id="rId2"/>
  </sheets>
  <definedNames>
    <definedName name="_xlnm._FilterDatabase" localSheetId="1" hidden="1">'B.Anexo I Tabla Desglose Precio'!$A$7:$L$93</definedName>
    <definedName name="_xlnm.Print_Area" localSheetId="0">'A.Anexo I pag 1 oferta'!$A$3:$I$49</definedName>
    <definedName name="_xlnm.Print_Area" localSheetId="1">'B.Anexo I Tabla Desglose Precio'!$A$5:$L$47</definedName>
    <definedName name="_xlnm.Print_Titles" localSheetId="1">'B.Anexo I Tabla Desglose Precio'!$3:$7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30" i="1" l="1"/>
  <c r="L28" i="1"/>
  <c r="L26" i="1"/>
  <c r="L24" i="1"/>
  <c r="L22" i="1"/>
  <c r="L20" i="1"/>
  <c r="L10" i="1"/>
  <c r="A3" i="1" l="1"/>
  <c r="L18" i="1"/>
  <c r="L32" i="1" s="1"/>
  <c r="L14" i="1"/>
  <c r="L12" i="1"/>
  <c r="L16" i="1" l="1"/>
  <c r="L33" i="1" l="1"/>
  <c r="L34" i="1" s="1"/>
  <c r="L37" i="1" s="1"/>
  <c r="B31" i="2" s="1"/>
</calcChain>
</file>

<file path=xl/sharedStrings.xml><?xml version="1.0" encoding="utf-8"?>
<sst xmlns="http://schemas.openxmlformats.org/spreadsheetml/2006/main" count="120" uniqueCount="95">
  <si>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</si>
  <si>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Código</t>
  </si>
  <si>
    <t>Nat</t>
  </si>
  <si>
    <t>Ud</t>
  </si>
  <si>
    <t>Resumen</t>
  </si>
  <si>
    <t>__N__</t>
  </si>
  <si>
    <t>Longitud</t>
  </si>
  <si>
    <t>Anchura</t>
  </si>
  <si>
    <t>Altura</t>
  </si>
  <si>
    <t>Cantidad</t>
  </si>
  <si>
    <t>CanPres</t>
  </si>
  <si>
    <t>Pres</t>
  </si>
  <si>
    <t>ImpPres</t>
  </si>
  <si>
    <t>01</t>
  </si>
  <si>
    <t>Capítulo</t>
  </si>
  <si>
    <t/>
  </si>
  <si>
    <t>01_01</t>
  </si>
  <si>
    <t>Partida</t>
  </si>
  <si>
    <t>UD</t>
  </si>
  <si>
    <t>Otros</t>
  </si>
  <si>
    <t>01_02</t>
  </si>
  <si>
    <t>SEGURIDAD Y SALUD</t>
  </si>
  <si>
    <t>PRESUPUESTO EJECUCION MATERIAL</t>
  </si>
  <si>
    <r>
      <t>Gastos Generales</t>
    </r>
    <r>
      <rPr>
        <b/>
        <sz val="8"/>
        <color rgb="FFFF0000"/>
        <rFont val="Calibri"/>
        <family val="2"/>
        <scheme val="minor"/>
      </rPr>
      <t xml:space="preserve"> xx</t>
    </r>
    <r>
      <rPr>
        <b/>
        <sz val="8"/>
        <color rgb="FF000000"/>
        <rFont val="Calibri"/>
        <family val="2"/>
        <scheme val="minor"/>
      </rPr>
      <t xml:space="preserve"> % (*)</t>
    </r>
  </si>
  <si>
    <t>XX %</t>
  </si>
  <si>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</si>
  <si>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 – IMPORTE OFERTA</t>
  </si>
  <si>
    <t>(*) Cuando no se indiquen otros porcentajes se entenderá que quedan incluidos en el precio de la oferta el 13% de Gastos Generales y el 6% de Beneficio Industrial.</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</si>
  <si>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</si>
  <si>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</si>
  <si>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</si>
  <si>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</si>
  <si>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</si>
  <si>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</si>
  <si>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</si>
  <si>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</si>
  <si>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</si>
  <si>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</si>
  <si>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</si>
  <si>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</si>
  <si>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</si>
  <si>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</si>
  <si>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</si>
  <si>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</si>
  <si>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</si>
  <si>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</si>
  <si>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</si>
  <si>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</si>
  <si>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</si>
  <si>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</si>
  <si>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Se compromete a prestarlo con estricta sujeción a todas las condiciones técnicas y legales que se contienen en las</t>
  </si>
  <si>
    <t>Condiciones Generales de Contratación y de Condiciones Técnicas Particulares que ha examinado y expresamente</t>
  </si>
  <si>
    <r>
      <rPr>
        <b/>
        <sz val="11"/>
        <color theme="1"/>
        <rFont val="Calibri"/>
        <family val="2"/>
        <scheme val="minor"/>
      </rPr>
      <t>acepta</t>
    </r>
    <r>
      <rPr>
        <sz val="11"/>
        <color theme="1"/>
        <rFont val="Calibri"/>
        <family val="2"/>
        <scheme val="minor"/>
      </rPr>
      <t>, señalando como características de su proposición las siguientes:</t>
    </r>
  </si>
  <si>
    <t>Las proposiciones económicas no podrán superar el valor estimado indicado en el Anexo II apartado 3, sin incluir modificaciones.</t>
  </si>
  <si>
    <t>modificaciones.</t>
  </si>
  <si>
    <t>IMPREVISTOS</t>
  </si>
  <si>
    <t>Expediente n.º S/01307/2023</t>
  </si>
  <si>
    <t>“Adecuación del Centro Emisor COVALEDA SORIA"</t>
  </si>
  <si>
    <t>S-01307-2023 - Adecuación del Centro Emisor COVALEDA SORIA</t>
  </si>
  <si>
    <t>ESTA TABLA DESGLOSE PRECIO DE OFERTA SE PRESENTARA FIRMADO Y EN FORMATO PDF</t>
  </si>
  <si>
    <t>ADECUACIÓN CENTRO EMISOR COVALEDA</t>
  </si>
  <si>
    <t>TRABAJOS VARIOS OBRA CIVIL</t>
  </si>
  <si>
    <t>01_01_01</t>
  </si>
  <si>
    <t>REPARACIÓN VALLADO</t>
  </si>
  <si>
    <t>Ud. Reparación de cercado exterior en su totalidad, consistente en la sustitución de elementos deteriorados por otros de iguales características. Incluso postes. Incluyendo todo aquello necesario para la realización de los trabajos y gestion de residuos.</t>
  </si>
  <si>
    <t>01_01_02</t>
  </si>
  <si>
    <t>LUMINARIA HERMETIC LINE DL2H NORMALIT</t>
  </si>
  <si>
    <t>Ud. Suministro y montaje de Luminaria estanca de superficie HERMETIC LINE DL2H de Normalit o equivalente de las siguientes características:
- TIPO: Luminaria estanca de superficie
- Fabricado en policarbonato gris con difusor opalino.
- Difusor de policarbonato opal
- Resistente a los rayos UVA y a la corrosión.
- Acabado gris
- UGR&lt;22
- IP 66
- Dimensiones: 690x80x75mm
- 2580 lm
- 4000 K de temperatura
- 19 W de potencia
- 1,3 kg de peso
- 50000 horas de vida útil L70F10
- 0,95 Factor d potencia
- 78,44%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
Se incluye en esta partida el desmontaje de las existentes</t>
  </si>
  <si>
    <t>01_01_03</t>
  </si>
  <si>
    <t>PA</t>
  </si>
  <si>
    <t>Imprevistos surgidos durante la realización de los trabajos. A justificar</t>
  </si>
  <si>
    <t>TRATAMIENTO IMPERMEABILIZANTE CASETA</t>
  </si>
  <si>
    <t>01_02_01</t>
  </si>
  <si>
    <t>LIMPIEZA ZONA A TRATAR</t>
  </si>
  <si>
    <t>Ud. Limpieza de toda la superficie de las paredes, mediante cepillado y/o agua a presión con herramientas manuales y mecánicas del revestimiento actual, que presente mala adherencia. Limpieza con agua a presión para sanear los paramentos disgregados. Incluso mano de obra y pequeño material, así como gestion de residuos y tratamiento.</t>
  </si>
  <si>
    <t>TRATAMIENTO ZONAS METÁLICAS</t>
  </si>
  <si>
    <t>01_02_02</t>
  </si>
  <si>
    <t>Ud. Tratamiento zonas metálicas. Preparación superficie (limpieza, lijado,...)Aplicación de imprimación epoxi en estructuras metálicas que presenten oxidación, en la totalidad de las zonas exteriores de la caseta.</t>
  </si>
  <si>
    <t>01_02_03</t>
  </si>
  <si>
    <t>ENFOSCADO GRIETA</t>
  </si>
  <si>
    <t>Ud. Reparación de grietas mediante la aplicación de masilla estanquiedad fibrada y masilla de poliuretano. En desconchados se aplicará mortero hidrófugo reparador, sin retracción. Totalidad exterior caseta. Incluso mano de obra y pequeño material</t>
  </si>
  <si>
    <t>01_02_04</t>
  </si>
  <si>
    <t>APLICACIÓN IMPRIMACIÓN FIJADORA CORCHO</t>
  </si>
  <si>
    <t>Ud. Aplicación de imprimación fijadora de corcho. Incluyendo cubierta y paramentos verticales. La caseta en su totalidad.</t>
  </si>
  <si>
    <t>01_02_05</t>
  </si>
  <si>
    <t>CORCHO PROYECTADO</t>
  </si>
  <si>
    <t>Ud. Aplicación de dos capas de corcho proyectado, color similar al existente. Incluso mano de obra y pequeño material. Incluyendo cubierta y paredes verticales, caseta en su totalidad.</t>
  </si>
  <si>
    <t>01_02_06</t>
  </si>
  <si>
    <t>MEDIOS AUXILIARES</t>
  </si>
  <si>
    <t>01_02_07</t>
  </si>
  <si>
    <t>Ud. Partida destinada a la gestión de la seguridad y salud en la ejecución de los trabajos, incluyendo:
- Señalización de la obras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</si>
  <si>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01_02</t>
  </si>
  <si>
    <t>Total 01_01</t>
  </si>
  <si>
    <t xml:space="preserve">Total 01 </t>
  </si>
  <si>
    <t>Ud. Medios auxiliares para la realización de todos los trabajos: andamios, escaleras,...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</si>
</sst>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i/>
      <sz val="10"/>
      <color theme="1"/>
      <name val="Calibri"/>
      <family val="2"/>
      <scheme val="minor"/>
    </font>
    <font>
      <b/>
      <i/>
      <sz val="10"/>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i/>
      <sz val="8"/>
      <color theme="1"/>
      <name val="Calibri"/>
      <family val="2"/>
      <scheme val="minor"/>
    </font>
    <font>
      <sz val="8"/>
      <color theme="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b/>
      <sz val="8"/>
      <color rgb="FF0000FF"/>
      <name val="Calibri"/>
      <family val="2"/>
      <scheme val="minor"/>
    </font>
    <font>
      <b/>
      <sz val="1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
      <patternFill patternType="solid">
        <fgColor rgb="FFC2D5E7"/>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9" fontId="22" fillId="0" borderId="0" applyFont="0" applyFill="0" applyBorder="0" applyAlignment="0" applyProtection="0"/>
  </cellStyleXfs>
  <cellXfs count="92">
    <xf numFmtId="0" fontId="0" fillId="0" borderId="0" xfId="0"/>
    <xf numFmtId="0" fontId="0" fillId="0" borderId="0" xfId="0" applyProtection="1"/>
    <xf numFmtId="0" fontId="0" fillId="0" borderId="0" xfId="0" applyAlignment="1" applyProtection="1">
      <alignment vertical="top"/>
    </xf>
    <xf numFmtId="0" fontId="0" fillId="0" borderId="0" xfId="0" applyBorder="1" applyAlignment="1" applyProtection="1">
      <alignment vertical="top"/>
    </xf>
    <xf numFmtId="0" fontId="6" fillId="0" borderId="0" xfId="0" applyFont="1" applyBorder="1" applyAlignment="1" applyProtection="1">
      <alignment vertical="top"/>
    </xf>
    <xf numFmtId="0" fontId="0" fillId="0" borderId="0" xfId="0" applyAlignment="1" applyProtection="1">
      <alignment horizontal="right"/>
    </xf>
    <xf numFmtId="0" fontId="6" fillId="0" borderId="0" xfId="0" applyFont="1" applyProtection="1"/>
    <xf numFmtId="0" fontId="18" fillId="0" borderId="0" xfId="0" applyFont="1" applyProtection="1"/>
    <xf numFmtId="0" fontId="5"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3"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7" fillId="0" borderId="0" xfId="0" applyFont="1" applyAlignment="1" applyProtection="1"/>
    <xf numFmtId="0" fontId="2" fillId="0" borderId="0" xfId="0" applyFont="1" applyAlignment="1" applyProtection="1">
      <alignment vertical="top"/>
    </xf>
    <xf numFmtId="0" fontId="21" fillId="0" borderId="0" xfId="0" applyFont="1" applyProtection="1"/>
    <xf numFmtId="14" fontId="0" fillId="0" borderId="0" xfId="0" applyNumberFormat="1" applyProtection="1"/>
    <xf numFmtId="0" fontId="8" fillId="0" borderId="5" xfId="0" applyFont="1" applyBorder="1" applyAlignment="1" applyProtection="1">
      <alignment vertical="top"/>
    </xf>
    <xf numFmtId="0" fontId="7" fillId="0" borderId="5" xfId="0" applyFont="1" applyBorder="1" applyAlignment="1" applyProtection="1">
      <alignment vertical="top"/>
    </xf>
    <xf numFmtId="0" fontId="7" fillId="0" borderId="5" xfId="0" applyFont="1" applyBorder="1" applyAlignment="1" applyProtection="1">
      <alignment vertical="top" wrapText="1"/>
    </xf>
    <xf numFmtId="164" fontId="7" fillId="0" borderId="5" xfId="0" applyNumberFormat="1" applyFont="1" applyBorder="1" applyAlignment="1" applyProtection="1">
      <alignment vertical="top"/>
    </xf>
    <xf numFmtId="49" fontId="9" fillId="2" borderId="5" xfId="0" applyNumberFormat="1" applyFont="1" applyFill="1" applyBorder="1" applyAlignment="1" applyProtection="1">
      <alignment vertical="top"/>
    </xf>
    <xf numFmtId="164" fontId="9" fillId="2" borderId="5" xfId="0" applyNumberFormat="1" applyFont="1" applyFill="1" applyBorder="1" applyAlignment="1" applyProtection="1">
      <alignment vertical="top"/>
    </xf>
    <xf numFmtId="0" fontId="9" fillId="2" borderId="5" xfId="0" applyFont="1" applyFill="1" applyBorder="1" applyAlignment="1" applyProtection="1">
      <alignment vertical="top"/>
    </xf>
    <xf numFmtId="0" fontId="10" fillId="2" borderId="5" xfId="0" applyFont="1" applyFill="1" applyBorder="1" applyAlignment="1" applyProtection="1">
      <alignment vertical="top"/>
    </xf>
    <xf numFmtId="3" fontId="10" fillId="2" borderId="5" xfId="0" applyNumberFormat="1" applyFont="1" applyFill="1" applyBorder="1" applyAlignment="1" applyProtection="1">
      <alignment vertical="top"/>
    </xf>
    <xf numFmtId="4" fontId="10" fillId="2" borderId="5" xfId="0" applyNumberFormat="1" applyFont="1" applyFill="1" applyBorder="1" applyAlignment="1" applyProtection="1">
      <alignment vertical="top"/>
    </xf>
    <xf numFmtId="49" fontId="11" fillId="0" borderId="5" xfId="0" applyNumberFormat="1" applyFont="1" applyBorder="1" applyAlignment="1" applyProtection="1">
      <alignment vertical="top"/>
    </xf>
    <xf numFmtId="4" fontId="12" fillId="0" borderId="5" xfId="0" applyNumberFormat="1" applyFont="1" applyBorder="1" applyAlignment="1" applyProtection="1">
      <alignment vertical="top"/>
    </xf>
    <xf numFmtId="4" fontId="12" fillId="3" borderId="5" xfId="0" applyNumberFormat="1" applyFont="1" applyFill="1" applyBorder="1" applyAlignment="1" applyProtection="1">
      <alignment vertical="top"/>
    </xf>
    <xf numFmtId="0" fontId="12" fillId="0" borderId="5" xfId="0" applyFont="1" applyBorder="1" applyAlignment="1" applyProtection="1">
      <alignment vertical="top"/>
    </xf>
    <xf numFmtId="0" fontId="11" fillId="0" borderId="5" xfId="0" applyFont="1" applyBorder="1" applyAlignment="1" applyProtection="1">
      <alignment vertical="top"/>
    </xf>
    <xf numFmtId="164" fontId="11" fillId="0" borderId="5" xfId="0" applyNumberFormat="1" applyFont="1" applyBorder="1" applyAlignment="1" applyProtection="1">
      <alignment vertical="top"/>
    </xf>
    <xf numFmtId="4" fontId="11" fillId="0" borderId="5" xfId="0" applyNumberFormat="1" applyFont="1" applyBorder="1" applyAlignment="1" applyProtection="1">
      <alignment vertical="top"/>
    </xf>
    <xf numFmtId="0" fontId="11" fillId="0" borderId="5" xfId="0" applyFont="1" applyBorder="1" applyAlignment="1" applyProtection="1">
      <alignment vertical="top" wrapText="1"/>
    </xf>
    <xf numFmtId="4" fontId="10" fillId="3" borderId="5" xfId="0" applyNumberFormat="1" applyFont="1" applyFill="1" applyBorder="1" applyAlignment="1" applyProtection="1">
      <alignment vertical="top"/>
    </xf>
    <xf numFmtId="3" fontId="12" fillId="0" borderId="2" xfId="0" applyNumberFormat="1" applyFont="1" applyBorder="1" applyAlignment="1" applyProtection="1">
      <alignment vertical="top"/>
    </xf>
    <xf numFmtId="164" fontId="0" fillId="0" borderId="0" xfId="0" applyNumberFormat="1" applyProtection="1"/>
    <xf numFmtId="4" fontId="12" fillId="3" borderId="5" xfId="0" applyNumberFormat="1" applyFont="1" applyFill="1" applyBorder="1" applyAlignment="1" applyProtection="1">
      <alignment vertical="top"/>
      <protection locked="0"/>
    </xf>
    <xf numFmtId="0" fontId="17" fillId="3" borderId="5" xfId="0" applyFont="1" applyFill="1" applyBorder="1" applyAlignment="1" applyProtection="1">
      <alignment horizontal="right" vertical="center"/>
      <protection locked="0"/>
    </xf>
    <xf numFmtId="0" fontId="15" fillId="0" borderId="2" xfId="0" applyFont="1" applyBorder="1" applyAlignment="1" applyProtection="1">
      <alignment horizontal="right" vertical="center"/>
    </xf>
    <xf numFmtId="0" fontId="15" fillId="0" borderId="3" xfId="0" applyFont="1" applyBorder="1" applyAlignment="1" applyProtection="1">
      <alignment horizontal="right" vertical="center"/>
    </xf>
    <xf numFmtId="0" fontId="23" fillId="0" borderId="0" xfId="0" applyFont="1" applyBorder="1" applyAlignment="1" applyProtection="1">
      <alignment vertical="top"/>
    </xf>
    <xf numFmtId="164" fontId="0" fillId="0" borderId="0" xfId="0" applyNumberFormat="1" applyBorder="1" applyAlignment="1" applyProtection="1">
      <alignment vertical="top"/>
    </xf>
    <xf numFmtId="0" fontId="24" fillId="0" borderId="6" xfId="0" applyFont="1" applyBorder="1" applyAlignment="1" applyProtection="1">
      <alignment vertical="top"/>
    </xf>
    <xf numFmtId="0" fontId="0" fillId="0" borderId="6" xfId="0" applyBorder="1" applyAlignment="1" applyProtection="1">
      <alignment vertical="top"/>
    </xf>
    <xf numFmtId="164" fontId="0" fillId="0" borderId="6" xfId="0" applyNumberFormat="1" applyBorder="1" applyAlignment="1" applyProtection="1">
      <alignment vertical="top"/>
    </xf>
    <xf numFmtId="0" fontId="6" fillId="0" borderId="6" xfId="0" applyFont="1" applyBorder="1" applyAlignment="1" applyProtection="1">
      <alignment vertical="top"/>
    </xf>
    <xf numFmtId="49" fontId="25" fillId="2" borderId="5" xfId="0" applyNumberFormat="1" applyFont="1" applyFill="1" applyBorder="1" applyAlignment="1" applyProtection="1">
      <alignment vertical="top"/>
    </xf>
    <xf numFmtId="49" fontId="11" fillId="4" borderId="5" xfId="0" applyNumberFormat="1" applyFont="1" applyFill="1" applyBorder="1" applyAlignment="1" applyProtection="1">
      <alignment vertical="top"/>
    </xf>
    <xf numFmtId="0" fontId="14" fillId="0" borderId="5" xfId="0" applyFont="1" applyFill="1" applyBorder="1" applyAlignment="1" applyProtection="1">
      <alignment vertical="top"/>
    </xf>
    <xf numFmtId="49" fontId="10" fillId="0" borderId="5" xfId="0" applyNumberFormat="1" applyFont="1" applyBorder="1" applyAlignment="1" applyProtection="1">
      <alignment vertical="top"/>
    </xf>
    <xf numFmtId="3" fontId="12" fillId="0" borderId="5" xfId="0" applyNumberFormat="1" applyFont="1" applyBorder="1" applyAlignment="1" applyProtection="1">
      <alignment vertical="top"/>
    </xf>
    <xf numFmtId="4" fontId="10" fillId="0" borderId="5" xfId="0" applyNumberFormat="1" applyFont="1" applyBorder="1" applyAlignment="1" applyProtection="1">
      <alignment vertical="top"/>
    </xf>
    <xf numFmtId="10" fontId="0" fillId="0" borderId="0" xfId="1" applyNumberFormat="1" applyFont="1" applyProtection="1"/>
    <xf numFmtId="4" fontId="10" fillId="3" borderId="5" xfId="0" applyNumberFormat="1" applyFont="1" applyFill="1" applyBorder="1" applyAlignment="1" applyProtection="1">
      <alignment vertical="top"/>
      <protection locked="0"/>
    </xf>
    <xf numFmtId="0" fontId="26" fillId="0" borderId="0" xfId="0" applyFont="1" applyBorder="1" applyAlignment="1" applyProtection="1">
      <alignment horizontal="center" vertical="center" wrapText="1"/>
    </xf>
    <xf numFmtId="0" fontId="0" fillId="0" borderId="0" xfId="0" applyFill="1" applyAlignment="1" applyProtection="1">
      <alignment horizontal="center" shrinkToFit="1"/>
    </xf>
    <xf numFmtId="0" fontId="0" fillId="0" borderId="0" xfId="0" applyAlignment="1" applyProtection="1">
      <alignment horizontal="left" vertical="top" wrapText="1"/>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6" xfId="0" applyBorder="1" applyAlignment="1" applyProtection="1">
      <alignment horizontal="left" shrinkToFit="1"/>
      <protection locked="0"/>
    </xf>
    <xf numFmtId="0" fontId="0" fillId="0" borderId="0" xfId="0" applyAlignment="1" applyProtection="1">
      <alignment horizontal="left" shrinkToFit="1"/>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4" fontId="0" fillId="3" borderId="0" xfId="0" applyNumberFormat="1" applyFill="1" applyAlignment="1" applyProtection="1">
      <alignment horizontal="center" vertical="center"/>
    </xf>
    <xf numFmtId="0" fontId="0" fillId="3" borderId="0" xfId="0" applyFill="1" applyAlignment="1" applyProtection="1">
      <alignment horizontal="center" vertical="center"/>
    </xf>
    <xf numFmtId="0" fontId="2" fillId="0" borderId="0" xfId="0" applyFont="1" applyAlignment="1" applyProtection="1">
      <alignment horizontal="left" vertical="top" wrapText="1"/>
    </xf>
    <xf numFmtId="0" fontId="0" fillId="0" borderId="0" xfId="0" applyAlignment="1" applyProtection="1">
      <alignment horizontal="left" vertical="top" wrapText="1"/>
    </xf>
    <xf numFmtId="0" fontId="13" fillId="0" borderId="0" xfId="0" applyFont="1" applyAlignment="1" applyProtection="1">
      <alignment horizontal="left" vertical="top" wrapText="1"/>
    </xf>
    <xf numFmtId="0" fontId="0" fillId="0" borderId="6" xfId="0" applyBorder="1" applyAlignment="1" applyProtection="1">
      <alignment horizontal="left"/>
      <protection locked="0"/>
    </xf>
    <xf numFmtId="0" fontId="0" fillId="0" borderId="1"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3" xfId="0" applyBorder="1" applyAlignment="1" applyProtection="1">
      <alignment horizontal="left" vertical="top" wrapText="1"/>
    </xf>
    <xf numFmtId="0" fontId="4" fillId="0" borderId="4" xfId="0" applyFont="1" applyBorder="1" applyAlignment="1" applyProtection="1">
      <alignment horizontal="center" vertical="center" wrapText="1"/>
    </xf>
    <xf numFmtId="0" fontId="6" fillId="0" borderId="0" xfId="0" applyFont="1" applyBorder="1" applyAlignment="1" applyProtection="1">
      <alignment horizontal="left" vertical="center" wrapText="1"/>
    </xf>
    <xf numFmtId="49" fontId="9" fillId="2" borderId="5" xfId="0" applyNumberFormat="1" applyFont="1" applyFill="1" applyBorder="1" applyAlignment="1" applyProtection="1">
      <alignment vertical="top" wrapText="1"/>
    </xf>
    <xf numFmtId="49" fontId="11" fillId="0" borderId="5" xfId="0" applyNumberFormat="1" applyFont="1" applyBorder="1" applyAlignment="1" applyProtection="1">
      <alignment vertical="top" wrapText="1"/>
    </xf>
    <xf numFmtId="49" fontId="9" fillId="5" borderId="5" xfId="0" applyNumberFormat="1" applyFont="1" applyFill="1" applyBorder="1" applyAlignment="1" applyProtection="1">
      <alignment vertical="top"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9"/>
  <sheetViews>
    <sheetView showGridLines="0" tabSelected="1" zoomScale="130" zoomScaleNormal="130"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90" customHeight="1" x14ac:dyDescent="0.25">
      <c r="A2" s="68" t="s">
        <v>29</v>
      </c>
      <c r="B2" s="68"/>
      <c r="C2" s="68"/>
      <c r="D2" s="68"/>
      <c r="E2" s="68"/>
      <c r="F2" s="68"/>
      <c r="G2" s="68"/>
      <c r="H2" s="68"/>
      <c r="I2" s="68"/>
    </row>
    <row r="5" spans="1:9" x14ac:dyDescent="0.25">
      <c r="D5" s="7"/>
      <c r="E5" s="7"/>
      <c r="F5" s="8"/>
      <c r="G5" s="8"/>
      <c r="H5" s="8"/>
      <c r="I5" s="9" t="s">
        <v>57</v>
      </c>
    </row>
    <row r="6" spans="1:9" x14ac:dyDescent="0.25">
      <c r="D6" s="7"/>
      <c r="E6" s="7"/>
      <c r="F6" s="8"/>
      <c r="G6" s="8"/>
      <c r="H6" s="8"/>
      <c r="I6" s="9"/>
    </row>
    <row r="7" spans="1:9" x14ac:dyDescent="0.25">
      <c r="D7" s="7"/>
      <c r="E7" s="7"/>
      <c r="F7" s="8"/>
      <c r="G7" s="8"/>
      <c r="H7" s="8"/>
      <c r="I7" s="10" t="s">
        <v>56</v>
      </c>
    </row>
    <row r="8" spans="1:9" ht="24.95" customHeight="1" x14ac:dyDescent="0.25"/>
    <row r="9" spans="1:9" ht="18.75" x14ac:dyDescent="0.3">
      <c r="A9" s="69" t="s">
        <v>30</v>
      </c>
      <c r="B9" s="69"/>
      <c r="C9" s="69"/>
      <c r="D9" s="69"/>
      <c r="E9" s="69"/>
      <c r="F9" s="69"/>
      <c r="G9" s="69"/>
      <c r="H9" s="69"/>
      <c r="I9" s="69"/>
    </row>
    <row r="10" spans="1:9" ht="15" customHeight="1" x14ac:dyDescent="0.25"/>
    <row r="11" spans="1:9" ht="15" customHeight="1" x14ac:dyDescent="0.25"/>
    <row r="12" spans="1:9" x14ac:dyDescent="0.25">
      <c r="A12" s="2" t="s">
        <v>31</v>
      </c>
      <c r="B12" s="70"/>
      <c r="C12" s="70"/>
      <c r="D12" s="70"/>
      <c r="E12" s="70"/>
      <c r="F12" s="2" t="s">
        <v>32</v>
      </c>
      <c r="G12" s="2"/>
      <c r="I12" s="66"/>
    </row>
    <row r="13" spans="1:9" x14ac:dyDescent="0.25">
      <c r="A13" s="71" t="s">
        <v>33</v>
      </c>
      <c r="B13" s="71"/>
      <c r="C13" s="71"/>
      <c r="D13" s="71"/>
      <c r="E13" s="71"/>
      <c r="F13" s="71"/>
      <c r="G13" s="71"/>
      <c r="H13" s="71"/>
      <c r="I13" s="11"/>
    </row>
    <row r="14" spans="1:9" x14ac:dyDescent="0.25">
      <c r="A14" s="67"/>
      <c r="B14" s="67"/>
      <c r="C14" s="67"/>
      <c r="D14" s="67"/>
      <c r="E14" s="67"/>
      <c r="F14" s="67"/>
      <c r="G14" s="67"/>
      <c r="H14" s="67"/>
      <c r="I14" s="11"/>
    </row>
    <row r="15" spans="1:9" x14ac:dyDescent="0.25">
      <c r="A15" s="2" t="s">
        <v>34</v>
      </c>
      <c r="B15" s="2"/>
      <c r="C15" s="12"/>
      <c r="D15" s="72" t="s">
        <v>35</v>
      </c>
      <c r="E15" s="72"/>
      <c r="F15" s="73"/>
      <c r="G15" s="73"/>
      <c r="H15" s="73"/>
      <c r="I15" s="73"/>
    </row>
    <row r="16" spans="1:9" x14ac:dyDescent="0.25">
      <c r="B16" s="13"/>
      <c r="C16" s="13" t="s">
        <v>36</v>
      </c>
      <c r="D16" s="13"/>
      <c r="E16" s="13"/>
      <c r="F16" s="13" t="s">
        <v>37</v>
      </c>
      <c r="G16" s="13"/>
      <c r="H16" s="13"/>
      <c r="I16" s="2"/>
    </row>
    <row r="17" spans="1:9" x14ac:dyDescent="0.25">
      <c r="B17" s="13"/>
      <c r="C17" s="13"/>
      <c r="D17" s="13"/>
      <c r="E17" s="13"/>
      <c r="F17" s="13"/>
      <c r="G17" s="13"/>
      <c r="H17" s="13"/>
      <c r="I17" s="2"/>
    </row>
    <row r="18" spans="1:9" x14ac:dyDescent="0.25">
      <c r="A18" s="2" t="s">
        <v>38</v>
      </c>
      <c r="B18" s="66"/>
      <c r="C18" s="72" t="s">
        <v>39</v>
      </c>
      <c r="D18" s="72"/>
      <c r="E18" s="76"/>
      <c r="F18" s="76"/>
      <c r="G18" s="77" t="s">
        <v>40</v>
      </c>
      <c r="H18" s="77"/>
      <c r="I18" s="14"/>
    </row>
    <row r="19" spans="1:9" s="15" customFormat="1" x14ac:dyDescent="0.25">
      <c r="B19" s="16"/>
      <c r="C19" s="17"/>
      <c r="D19" s="17"/>
      <c r="E19" s="64"/>
      <c r="F19" s="64"/>
      <c r="G19" s="64"/>
      <c r="H19" s="64"/>
      <c r="I19" s="64"/>
    </row>
    <row r="20" spans="1:9" s="15" customFormat="1" x14ac:dyDescent="0.25">
      <c r="B20" s="16"/>
      <c r="C20" s="17"/>
      <c r="D20" s="17"/>
      <c r="E20" s="64"/>
      <c r="F20" s="64"/>
      <c r="G20" s="64"/>
      <c r="H20" s="64"/>
      <c r="I20" s="64"/>
    </row>
    <row r="21" spans="1:9" s="15" customFormat="1" x14ac:dyDescent="0.25">
      <c r="A21" s="18" t="s">
        <v>41</v>
      </c>
      <c r="B21" s="16"/>
      <c r="C21" s="73"/>
      <c r="D21" s="73"/>
      <c r="E21" s="73"/>
      <c r="F21" s="73"/>
      <c r="G21" s="73"/>
      <c r="H21" s="64" t="s">
        <v>42</v>
      </c>
      <c r="I21" s="14"/>
    </row>
    <row r="22" spans="1:9" s="15" customFormat="1" x14ac:dyDescent="0.25">
      <c r="A22" s="18"/>
      <c r="B22" s="16"/>
      <c r="C22" s="17"/>
      <c r="D22" s="17"/>
      <c r="E22" s="17"/>
      <c r="F22" s="17"/>
      <c r="G22" s="17"/>
      <c r="H22" s="64"/>
      <c r="I22" s="19"/>
    </row>
    <row r="23" spans="1:9" x14ac:dyDescent="0.25">
      <c r="A23" s="2" t="s">
        <v>43</v>
      </c>
      <c r="B23" s="2"/>
      <c r="C23" s="2"/>
      <c r="D23" s="2"/>
      <c r="E23" s="2"/>
      <c r="F23" s="2"/>
      <c r="G23" s="2"/>
      <c r="H23" s="2"/>
      <c r="I23" s="2"/>
    </row>
    <row r="24" spans="1:9" ht="15" customHeight="1" x14ac:dyDescent="0.25">
      <c r="A24" s="2"/>
      <c r="B24" s="2"/>
      <c r="C24" s="2"/>
      <c r="D24" s="2"/>
      <c r="E24" s="2"/>
      <c r="F24" s="2"/>
      <c r="G24" s="2"/>
      <c r="H24" s="2"/>
      <c r="I24" s="2"/>
    </row>
    <row r="25" spans="1:9" ht="15" customHeight="1" x14ac:dyDescent="0.25">
      <c r="A25" s="80" t="s">
        <v>50</v>
      </c>
      <c r="B25" s="80"/>
      <c r="C25" s="80"/>
      <c r="D25" s="80"/>
      <c r="E25" s="80"/>
      <c r="F25" s="80"/>
      <c r="G25" s="80"/>
      <c r="H25" s="80"/>
      <c r="I25" s="80"/>
    </row>
    <row r="26" spans="1:9" ht="15" customHeight="1" x14ac:dyDescent="0.25">
      <c r="A26" s="80" t="s">
        <v>51</v>
      </c>
      <c r="B26" s="80"/>
      <c r="C26" s="80"/>
      <c r="D26" s="80"/>
      <c r="E26" s="80"/>
      <c r="F26" s="80"/>
      <c r="G26" s="80"/>
      <c r="H26" s="80"/>
      <c r="I26" s="80"/>
    </row>
    <row r="27" spans="1:9" ht="15" customHeight="1" x14ac:dyDescent="0.25">
      <c r="A27" s="81" t="s">
        <v>52</v>
      </c>
      <c r="B27" s="81"/>
      <c r="C27" s="81"/>
      <c r="D27" s="81"/>
      <c r="E27" s="81"/>
      <c r="F27" s="81"/>
      <c r="G27" s="81"/>
      <c r="H27" s="81"/>
      <c r="I27" s="81"/>
    </row>
    <row r="28" spans="1:9" ht="15" customHeight="1" x14ac:dyDescent="0.25">
      <c r="A28" s="65"/>
      <c r="B28" s="65"/>
      <c r="C28" s="65"/>
      <c r="D28" s="65"/>
      <c r="E28" s="65"/>
      <c r="F28" s="65"/>
      <c r="G28" s="65"/>
      <c r="H28" s="65"/>
      <c r="I28" s="65"/>
    </row>
    <row r="29" spans="1:9" ht="15" customHeight="1" x14ac:dyDescent="0.25">
      <c r="A29" s="2" t="s">
        <v>44</v>
      </c>
      <c r="B29" s="2"/>
      <c r="C29" s="2"/>
      <c r="D29" s="2"/>
      <c r="E29" s="2"/>
      <c r="F29" s="2"/>
      <c r="G29" s="2"/>
      <c r="H29" s="2"/>
    </row>
    <row r="30" spans="1:9" ht="15" customHeight="1" x14ac:dyDescent="0.25">
      <c r="A30" s="2"/>
      <c r="B30" s="2"/>
      <c r="C30" s="2"/>
      <c r="D30" s="2"/>
      <c r="E30" s="2"/>
      <c r="F30" s="2"/>
      <c r="G30" s="2"/>
      <c r="H30" s="2"/>
    </row>
    <row r="31" spans="1:9" ht="15" customHeight="1" x14ac:dyDescent="0.25">
      <c r="A31" s="2" t="s">
        <v>45</v>
      </c>
      <c r="B31" s="78" t="str">
        <f>+IF('B.Anexo I Tabla Desglose Precio'!L37&lt;=0,"Completar Tabla Desglose",IF('B.Anexo I Tabla Desglose Precio'!L37&lt;=10242,+'B.Anexo I Tabla Desglose Precio'!L37,"Desglose supera VALOR ESTIMADO"))</f>
        <v>Completar Tabla Desglose</v>
      </c>
      <c r="C31" s="79"/>
      <c r="D31" s="2" t="s">
        <v>46</v>
      </c>
      <c r="E31" s="2"/>
      <c r="F31" s="2"/>
      <c r="G31" s="2"/>
      <c r="H31" s="2"/>
    </row>
    <row r="32" spans="1:9" ht="15" customHeight="1" x14ac:dyDescent="0.25">
      <c r="A32" s="2"/>
      <c r="B32" s="2"/>
      <c r="C32" s="2"/>
      <c r="D32" s="2"/>
      <c r="E32" s="2"/>
      <c r="F32" s="2"/>
      <c r="G32" s="2"/>
      <c r="H32" s="2"/>
    </row>
    <row r="33" spans="1:9" ht="15" customHeight="1" x14ac:dyDescent="0.25">
      <c r="A33" s="20"/>
      <c r="B33" s="2"/>
      <c r="C33" s="2"/>
      <c r="D33" s="2"/>
      <c r="E33" s="2"/>
      <c r="F33" s="2"/>
      <c r="G33" s="2"/>
      <c r="H33" s="2"/>
    </row>
    <row r="34" spans="1:9" ht="15" customHeight="1" x14ac:dyDescent="0.25">
      <c r="A34" s="81" t="s">
        <v>53</v>
      </c>
      <c r="B34" s="81"/>
      <c r="C34" s="81"/>
      <c r="D34" s="81"/>
      <c r="E34" s="81"/>
      <c r="F34" s="81"/>
      <c r="G34" s="81"/>
      <c r="H34" s="81"/>
      <c r="I34" s="81"/>
    </row>
    <row r="35" spans="1:9" x14ac:dyDescent="0.25">
      <c r="A35" s="81" t="s">
        <v>54</v>
      </c>
      <c r="B35" s="81"/>
      <c r="C35" s="81"/>
      <c r="D35" s="81"/>
      <c r="E35" s="81"/>
      <c r="F35" s="81"/>
      <c r="G35" s="81"/>
      <c r="H35" s="81"/>
      <c r="I35" s="81"/>
    </row>
    <row r="36" spans="1:9" ht="27" customHeight="1" x14ac:dyDescent="0.25">
      <c r="A36" s="2"/>
      <c r="B36" s="2"/>
      <c r="C36" s="2"/>
      <c r="D36" s="2"/>
      <c r="E36" s="2"/>
      <c r="F36" s="2"/>
      <c r="G36" s="2"/>
      <c r="H36" s="2"/>
      <c r="I36" s="2"/>
    </row>
    <row r="37" spans="1:9" x14ac:dyDescent="0.25">
      <c r="A37" s="21" t="s">
        <v>47</v>
      </c>
      <c r="B37" s="2"/>
      <c r="C37" s="2"/>
      <c r="D37" s="2"/>
      <c r="E37" s="2"/>
      <c r="F37" s="2"/>
      <c r="G37" s="2"/>
      <c r="H37" s="2"/>
      <c r="I37" s="2"/>
    </row>
    <row r="38" spans="1:9" ht="8.1" customHeight="1" x14ac:dyDescent="0.25">
      <c r="A38" s="2"/>
      <c r="B38" s="2"/>
      <c r="C38" s="2"/>
      <c r="D38" s="2"/>
      <c r="E38" s="2"/>
      <c r="F38" s="2"/>
      <c r="G38" s="2"/>
      <c r="H38" s="2"/>
      <c r="I38" s="2"/>
    </row>
    <row r="43" spans="1:9" x14ac:dyDescent="0.25">
      <c r="B43" s="22" t="s">
        <v>48</v>
      </c>
    </row>
    <row r="47" spans="1:9" x14ac:dyDescent="0.25">
      <c r="A47" s="1" t="s">
        <v>49</v>
      </c>
      <c r="B47" s="74"/>
      <c r="C47" s="74"/>
      <c r="D47" s="74"/>
      <c r="E47" s="74"/>
    </row>
    <row r="48" spans="1:9" x14ac:dyDescent="0.25">
      <c r="E48" s="75"/>
      <c r="F48" s="75"/>
      <c r="G48" s="75"/>
      <c r="H48" s="75"/>
    </row>
    <row r="49" spans="5:5" x14ac:dyDescent="0.25">
      <c r="E49" s="23"/>
    </row>
  </sheetData>
  <sheetProtection algorithmName="SHA-512" hashValue="qvSp8D69dQRRT+6ycSwqd3MG260qjDxzxocojLd3yqQruGF6wXPhWqUf7WBsi9pE5Dy3+1mxPTC0/1Lsf0tcKA==" saltValue="uIp1QGC69yre9U8sTr7ZZg==" spinCount="100000" sheet="1" selectLockedCells="1"/>
  <mergeCells count="18">
    <mergeCell ref="B47:E47"/>
    <mergeCell ref="E48:H48"/>
    <mergeCell ref="C18:D18"/>
    <mergeCell ref="E18:F18"/>
    <mergeCell ref="G18:H18"/>
    <mergeCell ref="C21:G21"/>
    <mergeCell ref="B31:C31"/>
    <mergeCell ref="A25:I25"/>
    <mergeCell ref="A26:I26"/>
    <mergeCell ref="A27:I27"/>
    <mergeCell ref="A35:I35"/>
    <mergeCell ref="A34:I34"/>
    <mergeCell ref="A2:I2"/>
    <mergeCell ref="A9:I9"/>
    <mergeCell ref="B12:E12"/>
    <mergeCell ref="A13:H13"/>
    <mergeCell ref="D15:E15"/>
    <mergeCell ref="F15:I15"/>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L45"/>
  <sheetViews>
    <sheetView showGridLines="0" zoomScaleNormal="100" workbookViewId="0">
      <pane xSplit="3" ySplit="7" topLeftCell="D14" activePane="bottomRight" state="frozen"/>
      <selection pane="topRight" activeCell="D1" sqref="D1"/>
      <selection pane="bottomLeft" activeCell="A7" sqref="A7"/>
      <selection pane="bottomRight" activeCell="D44" sqref="D44:J44"/>
    </sheetView>
  </sheetViews>
  <sheetFormatPr baseColWidth="10" defaultRowHeight="15" x14ac:dyDescent="0.25"/>
  <cols>
    <col min="1" max="1" width="8.140625" style="1" customWidth="1"/>
    <col min="2" max="2" width="6.5703125" style="1" bestFit="1" customWidth="1"/>
    <col min="3" max="3" width="3.7109375" style="1" bestFit="1" customWidth="1"/>
    <col min="4" max="4" width="37.85546875" style="1" customWidth="1"/>
    <col min="5" max="5" width="6.7109375" style="44" customWidth="1"/>
    <col min="6" max="6" width="8.5703125" style="1" bestFit="1" customWidth="1"/>
    <col min="7" max="7" width="11" style="1" bestFit="1" customWidth="1"/>
    <col min="8" max="8" width="7.140625" style="1" bestFit="1" customWidth="1"/>
    <col min="9" max="9" width="12" style="6" bestFit="1" customWidth="1"/>
    <col min="10" max="10" width="7.85546875" style="6" bestFit="1" customWidth="1"/>
    <col min="11" max="11" width="8.7109375" style="6" bestFit="1" customWidth="1"/>
    <col min="12" max="12" width="9.42578125" style="6" bestFit="1" customWidth="1"/>
    <col min="13" max="16384" width="11.42578125" style="1"/>
  </cols>
  <sheetData>
    <row r="1" spans="1:12" ht="99.95" customHeight="1" x14ac:dyDescent="0.25">
      <c r="A1" s="84" t="s">
        <v>0</v>
      </c>
      <c r="B1" s="85"/>
      <c r="C1" s="85"/>
      <c r="D1" s="85"/>
      <c r="E1" s="85"/>
      <c r="F1" s="85"/>
      <c r="G1" s="85"/>
      <c r="H1" s="85"/>
      <c r="I1" s="85"/>
      <c r="J1" s="85"/>
      <c r="K1" s="85"/>
      <c r="L1" s="86"/>
    </row>
    <row r="2" spans="1:12" ht="50.1" customHeight="1" x14ac:dyDescent="0.25">
      <c r="A2" s="87" t="s">
        <v>59</v>
      </c>
      <c r="B2" s="87"/>
      <c r="C2" s="87"/>
      <c r="D2" s="87"/>
      <c r="E2" s="87"/>
      <c r="F2" s="87"/>
      <c r="G2" s="87"/>
      <c r="H2" s="87"/>
      <c r="I2" s="87"/>
      <c r="J2" s="87"/>
      <c r="K2" s="87"/>
      <c r="L2" s="87"/>
    </row>
    <row r="3" spans="1:12" ht="15" customHeight="1" x14ac:dyDescent="0.25">
      <c r="A3" s="88" t="str">
        <f>IF(LEN(+'A.Anexo I pag 1 oferta'!F15:F15)&gt;0,+'A.Anexo I pag 1 oferta'!F15:F15,"")</f>
        <v/>
      </c>
      <c r="B3" s="88"/>
      <c r="C3" s="88"/>
      <c r="D3" s="88"/>
      <c r="E3" s="88"/>
      <c r="F3" s="88"/>
      <c r="G3" s="88"/>
      <c r="H3" s="88"/>
      <c r="I3" s="63"/>
      <c r="J3" s="63"/>
      <c r="K3" s="63"/>
      <c r="L3" s="63"/>
    </row>
    <row r="4" spans="1:12" ht="6.75" customHeight="1" x14ac:dyDescent="0.25">
      <c r="A4" s="63"/>
      <c r="B4" s="63"/>
      <c r="C4" s="63"/>
      <c r="D4" s="63"/>
      <c r="E4" s="63"/>
      <c r="F4" s="63"/>
      <c r="G4" s="63"/>
      <c r="H4" s="63"/>
      <c r="I4" s="63"/>
      <c r="J4" s="63"/>
      <c r="K4" s="63"/>
      <c r="L4" s="63"/>
    </row>
    <row r="5" spans="1:12" ht="15" customHeight="1" x14ac:dyDescent="0.25">
      <c r="A5" s="49" t="s">
        <v>58</v>
      </c>
      <c r="B5" s="3"/>
      <c r="C5" s="3"/>
      <c r="D5" s="3"/>
      <c r="E5" s="50"/>
      <c r="F5" s="3"/>
      <c r="G5" s="3"/>
      <c r="H5" s="3"/>
      <c r="I5" s="4"/>
      <c r="J5" s="4"/>
      <c r="K5" s="4"/>
      <c r="L5" s="4"/>
    </row>
    <row r="6" spans="1:12" ht="15" customHeight="1" x14ac:dyDescent="0.25">
      <c r="A6" s="51"/>
      <c r="B6" s="52"/>
      <c r="C6" s="52"/>
      <c r="D6" s="52"/>
      <c r="E6" s="53"/>
      <c r="F6" s="52"/>
      <c r="G6" s="52"/>
      <c r="H6" s="52"/>
      <c r="I6" s="54"/>
      <c r="J6" s="54"/>
      <c r="K6" s="54"/>
      <c r="L6" s="54"/>
    </row>
    <row r="7" spans="1:12" x14ac:dyDescent="0.25">
      <c r="A7" s="25" t="s">
        <v>1</v>
      </c>
      <c r="B7" s="25" t="s">
        <v>2</v>
      </c>
      <c r="C7" s="25" t="s">
        <v>3</v>
      </c>
      <c r="D7" s="26" t="s">
        <v>4</v>
      </c>
      <c r="E7" s="27" t="s">
        <v>5</v>
      </c>
      <c r="F7" s="25" t="s">
        <v>6</v>
      </c>
      <c r="G7" s="25" t="s">
        <v>7</v>
      </c>
      <c r="H7" s="25" t="s">
        <v>8</v>
      </c>
      <c r="I7" s="24" t="s">
        <v>9</v>
      </c>
      <c r="J7" s="24" t="s">
        <v>10</v>
      </c>
      <c r="K7" s="24" t="s">
        <v>11</v>
      </c>
      <c r="L7" s="24" t="s">
        <v>12</v>
      </c>
    </row>
    <row r="8" spans="1:12" x14ac:dyDescent="0.25">
      <c r="A8" s="28" t="s">
        <v>13</v>
      </c>
      <c r="B8" s="55" t="s">
        <v>14</v>
      </c>
      <c r="C8" s="28" t="s">
        <v>15</v>
      </c>
      <c r="D8" s="89" t="s">
        <v>60</v>
      </c>
      <c r="E8" s="29"/>
      <c r="F8" s="30"/>
      <c r="G8" s="30"/>
      <c r="H8" s="30"/>
      <c r="I8" s="31"/>
      <c r="J8" s="32"/>
      <c r="K8" s="33"/>
      <c r="L8" s="33"/>
    </row>
    <row r="9" spans="1:12" x14ac:dyDescent="0.25">
      <c r="A9" s="28" t="s">
        <v>16</v>
      </c>
      <c r="B9" s="55"/>
      <c r="C9" s="28"/>
      <c r="D9" s="89" t="s">
        <v>61</v>
      </c>
      <c r="E9" s="29"/>
      <c r="F9" s="30"/>
      <c r="G9" s="30"/>
      <c r="H9" s="30"/>
      <c r="I9" s="31"/>
      <c r="J9" s="32"/>
      <c r="K9" s="33"/>
      <c r="L9" s="33"/>
    </row>
    <row r="10" spans="1:12" x14ac:dyDescent="0.25">
      <c r="A10" s="56" t="s">
        <v>62</v>
      </c>
      <c r="B10" s="34" t="s">
        <v>17</v>
      </c>
      <c r="C10" s="34" t="s">
        <v>18</v>
      </c>
      <c r="D10" s="90" t="s">
        <v>63</v>
      </c>
      <c r="E10" s="39"/>
      <c r="F10" s="38"/>
      <c r="G10" s="38"/>
      <c r="H10" s="38"/>
      <c r="I10" s="37"/>
      <c r="J10" s="35">
        <v>1</v>
      </c>
      <c r="K10" s="45"/>
      <c r="L10" s="36">
        <f>ROUND(J10*K10,2)</f>
        <v>0</v>
      </c>
    </row>
    <row r="11" spans="1:12" ht="67.5" x14ac:dyDescent="0.25">
      <c r="A11" s="38"/>
      <c r="B11" s="38"/>
      <c r="C11" s="38"/>
      <c r="D11" s="90" t="s">
        <v>64</v>
      </c>
      <c r="E11" s="39"/>
      <c r="F11" s="38"/>
      <c r="G11" s="38"/>
      <c r="H11" s="38"/>
      <c r="I11" s="37"/>
      <c r="J11" s="37"/>
      <c r="K11" s="37"/>
      <c r="L11" s="37"/>
    </row>
    <row r="12" spans="1:12" x14ac:dyDescent="0.25">
      <c r="A12" s="56" t="s">
        <v>65</v>
      </c>
      <c r="B12" s="34" t="s">
        <v>17</v>
      </c>
      <c r="C12" s="34" t="s">
        <v>18</v>
      </c>
      <c r="D12" s="90" t="s">
        <v>66</v>
      </c>
      <c r="E12" s="39"/>
      <c r="F12" s="38"/>
      <c r="G12" s="38"/>
      <c r="H12" s="38"/>
      <c r="I12" s="37"/>
      <c r="J12" s="35">
        <v>2</v>
      </c>
      <c r="K12" s="45"/>
      <c r="L12" s="36">
        <f>+ROUND(+J12*K12,2)</f>
        <v>0</v>
      </c>
    </row>
    <row r="13" spans="1:12" ht="326.25" x14ac:dyDescent="0.25">
      <c r="A13" s="38"/>
      <c r="B13" s="38"/>
      <c r="C13" s="38"/>
      <c r="D13" s="90" t="s">
        <v>67</v>
      </c>
      <c r="E13" s="39"/>
      <c r="F13" s="38"/>
      <c r="G13" s="38"/>
      <c r="H13" s="38"/>
      <c r="I13" s="37"/>
      <c r="J13" s="37"/>
      <c r="K13" s="37"/>
      <c r="L13" s="37"/>
    </row>
    <row r="14" spans="1:12" x14ac:dyDescent="0.25">
      <c r="A14" s="56" t="s">
        <v>68</v>
      </c>
      <c r="B14" s="34" t="s">
        <v>17</v>
      </c>
      <c r="C14" s="34" t="s">
        <v>69</v>
      </c>
      <c r="D14" s="90" t="s">
        <v>55</v>
      </c>
      <c r="E14" s="39"/>
      <c r="F14" s="38"/>
      <c r="G14" s="38"/>
      <c r="H14" s="38"/>
      <c r="I14" s="37"/>
      <c r="J14" s="35">
        <v>1</v>
      </c>
      <c r="K14" s="45"/>
      <c r="L14" s="36">
        <f>+ROUND(+J14*K14,2)</f>
        <v>0</v>
      </c>
    </row>
    <row r="15" spans="1:12" ht="22.5" x14ac:dyDescent="0.25">
      <c r="A15" s="38"/>
      <c r="B15" s="38"/>
      <c r="C15" s="38"/>
      <c r="D15" s="90" t="s">
        <v>70</v>
      </c>
      <c r="E15" s="39"/>
      <c r="F15" s="38"/>
      <c r="G15" s="38"/>
      <c r="H15" s="38"/>
      <c r="I15" s="37"/>
      <c r="J15" s="37"/>
      <c r="K15" s="37"/>
      <c r="L15" s="37"/>
    </row>
    <row r="16" spans="1:12" x14ac:dyDescent="0.25">
      <c r="A16" s="38"/>
      <c r="B16" s="57" t="s">
        <v>19</v>
      </c>
      <c r="C16" s="38"/>
      <c r="D16" s="41"/>
      <c r="E16" s="39"/>
      <c r="F16" s="38"/>
      <c r="G16" s="38"/>
      <c r="H16" s="38"/>
      <c r="I16" s="58" t="s">
        <v>92</v>
      </c>
      <c r="J16" s="59"/>
      <c r="K16" s="60"/>
      <c r="L16" s="42">
        <f>SUM(L10+L12+L14)</f>
        <v>0</v>
      </c>
    </row>
    <row r="17" spans="1:12" ht="25.5" customHeight="1" x14ac:dyDescent="0.25">
      <c r="A17" s="28" t="s">
        <v>20</v>
      </c>
      <c r="B17" s="55"/>
      <c r="C17" s="28" t="s">
        <v>15</v>
      </c>
      <c r="D17" s="91" t="s">
        <v>71</v>
      </c>
      <c r="E17" s="29"/>
      <c r="F17" s="30"/>
      <c r="G17" s="30"/>
      <c r="H17" s="30"/>
      <c r="I17" s="31"/>
      <c r="J17" s="32"/>
      <c r="K17" s="33"/>
      <c r="L17" s="33"/>
    </row>
    <row r="18" spans="1:12" x14ac:dyDescent="0.25">
      <c r="A18" s="56" t="s">
        <v>72</v>
      </c>
      <c r="B18" s="34" t="s">
        <v>17</v>
      </c>
      <c r="C18" s="34" t="s">
        <v>18</v>
      </c>
      <c r="D18" s="90" t="s">
        <v>73</v>
      </c>
      <c r="E18" s="39"/>
      <c r="F18" s="38"/>
      <c r="G18" s="38"/>
      <c r="H18" s="38"/>
      <c r="I18" s="37"/>
      <c r="J18" s="35">
        <v>1</v>
      </c>
      <c r="K18" s="45"/>
      <c r="L18" s="36">
        <f>+ROUND(+J18*K18,2)</f>
        <v>0</v>
      </c>
    </row>
    <row r="19" spans="1:12" ht="90" x14ac:dyDescent="0.25">
      <c r="A19" s="38"/>
      <c r="B19" s="38"/>
      <c r="C19" s="38"/>
      <c r="D19" s="90" t="s">
        <v>74</v>
      </c>
      <c r="E19" s="39"/>
      <c r="F19" s="38"/>
      <c r="G19" s="38"/>
      <c r="H19" s="38"/>
      <c r="I19" s="37"/>
      <c r="J19" s="37"/>
      <c r="K19" s="37"/>
      <c r="L19" s="37"/>
    </row>
    <row r="20" spans="1:12" x14ac:dyDescent="0.25">
      <c r="A20" s="56" t="s">
        <v>76</v>
      </c>
      <c r="B20" s="38" t="s">
        <v>17</v>
      </c>
      <c r="C20" s="38" t="s">
        <v>18</v>
      </c>
      <c r="D20" s="90" t="s">
        <v>75</v>
      </c>
      <c r="E20" s="39"/>
      <c r="F20" s="40"/>
      <c r="G20" s="40"/>
      <c r="H20" s="40"/>
      <c r="I20" s="35"/>
      <c r="J20" s="35">
        <v>1</v>
      </c>
      <c r="K20" s="45"/>
      <c r="L20" s="36">
        <f>ROUND(J20*K20,2)</f>
        <v>0</v>
      </c>
    </row>
    <row r="21" spans="1:12" ht="56.25" x14ac:dyDescent="0.25">
      <c r="A21" s="38"/>
      <c r="B21" s="38"/>
      <c r="C21" s="38"/>
      <c r="D21" s="90" t="s">
        <v>77</v>
      </c>
      <c r="E21" s="39"/>
      <c r="F21" s="40"/>
      <c r="G21" s="40"/>
      <c r="H21" s="40"/>
      <c r="I21" s="35"/>
      <c r="J21" s="37"/>
      <c r="K21" s="37"/>
      <c r="L21" s="37"/>
    </row>
    <row r="22" spans="1:12" x14ac:dyDescent="0.25">
      <c r="A22" s="56" t="s">
        <v>78</v>
      </c>
      <c r="B22" s="38" t="s">
        <v>17</v>
      </c>
      <c r="C22" s="38" t="s">
        <v>18</v>
      </c>
      <c r="D22" s="90" t="s">
        <v>79</v>
      </c>
      <c r="E22" s="39"/>
      <c r="F22" s="40"/>
      <c r="G22" s="40"/>
      <c r="H22" s="40"/>
      <c r="I22" s="35"/>
      <c r="J22" s="35">
        <v>1</v>
      </c>
      <c r="K22" s="45"/>
      <c r="L22" s="36">
        <f>ROUND(J22*K22,2)</f>
        <v>0</v>
      </c>
    </row>
    <row r="23" spans="1:12" ht="56.25" x14ac:dyDescent="0.25">
      <c r="A23" s="38"/>
      <c r="B23" s="38"/>
      <c r="C23" s="38"/>
      <c r="D23" s="90" t="s">
        <v>80</v>
      </c>
      <c r="E23" s="39"/>
      <c r="F23" s="40"/>
      <c r="G23" s="40"/>
      <c r="H23" s="40"/>
      <c r="I23" s="35"/>
      <c r="J23" s="37"/>
      <c r="K23" s="37"/>
      <c r="L23" s="37"/>
    </row>
    <row r="24" spans="1:12" x14ac:dyDescent="0.25">
      <c r="A24" s="56" t="s">
        <v>81</v>
      </c>
      <c r="B24" s="38" t="s">
        <v>17</v>
      </c>
      <c r="C24" s="38" t="s">
        <v>18</v>
      </c>
      <c r="D24" s="90" t="s">
        <v>82</v>
      </c>
      <c r="E24" s="39"/>
      <c r="F24" s="40"/>
      <c r="G24" s="40"/>
      <c r="H24" s="40"/>
      <c r="I24" s="35"/>
      <c r="J24" s="35">
        <v>1</v>
      </c>
      <c r="K24" s="45"/>
      <c r="L24" s="36">
        <f>ROUND(J24*K24,2)</f>
        <v>0</v>
      </c>
    </row>
    <row r="25" spans="1:12" ht="33.75" x14ac:dyDescent="0.25">
      <c r="A25" s="38"/>
      <c r="B25" s="38"/>
      <c r="C25" s="38"/>
      <c r="D25" s="90" t="s">
        <v>83</v>
      </c>
      <c r="E25" s="39"/>
      <c r="F25" s="40"/>
      <c r="G25" s="40"/>
      <c r="H25" s="40"/>
      <c r="I25" s="35"/>
      <c r="J25" s="37"/>
      <c r="K25" s="37"/>
      <c r="L25" s="37"/>
    </row>
    <row r="26" spans="1:12" x14ac:dyDescent="0.25">
      <c r="A26" s="56" t="s">
        <v>84</v>
      </c>
      <c r="B26" s="38" t="s">
        <v>17</v>
      </c>
      <c r="C26" s="38" t="s">
        <v>18</v>
      </c>
      <c r="D26" s="90" t="s">
        <v>85</v>
      </c>
      <c r="E26" s="39"/>
      <c r="F26" s="40"/>
      <c r="G26" s="40"/>
      <c r="H26" s="40"/>
      <c r="I26" s="35"/>
      <c r="J26" s="35">
        <v>1</v>
      </c>
      <c r="K26" s="45"/>
      <c r="L26" s="36">
        <f>ROUND(J26*K26,2)</f>
        <v>0</v>
      </c>
    </row>
    <row r="27" spans="1:12" ht="45" x14ac:dyDescent="0.25">
      <c r="A27" s="38"/>
      <c r="B27" s="38"/>
      <c r="C27" s="38"/>
      <c r="D27" s="90" t="s">
        <v>86</v>
      </c>
      <c r="E27" s="39"/>
      <c r="F27" s="40"/>
      <c r="G27" s="40"/>
      <c r="H27" s="40"/>
      <c r="I27" s="35"/>
      <c r="J27" s="37"/>
      <c r="K27" s="37"/>
      <c r="L27" s="37"/>
    </row>
    <row r="28" spans="1:12" x14ac:dyDescent="0.25">
      <c r="A28" s="56" t="s">
        <v>87</v>
      </c>
      <c r="B28" s="38" t="s">
        <v>17</v>
      </c>
      <c r="C28" s="38" t="s">
        <v>18</v>
      </c>
      <c r="D28" s="90" t="s">
        <v>88</v>
      </c>
      <c r="E28" s="39"/>
      <c r="F28" s="40"/>
      <c r="G28" s="40"/>
      <c r="H28" s="40"/>
      <c r="I28" s="35"/>
      <c r="J28" s="35">
        <v>1</v>
      </c>
      <c r="K28" s="45"/>
      <c r="L28" s="36">
        <f>ROUND(J28*K28,2)</f>
        <v>0</v>
      </c>
    </row>
    <row r="29" spans="1:12" ht="22.5" x14ac:dyDescent="0.25">
      <c r="A29" s="38"/>
      <c r="B29" s="38"/>
      <c r="C29" s="38"/>
      <c r="D29" s="90" t="s">
        <v>94</v>
      </c>
      <c r="E29" s="39"/>
      <c r="F29" s="40"/>
      <c r="G29" s="40"/>
      <c r="H29" s="40"/>
      <c r="I29" s="35"/>
      <c r="J29" s="37"/>
      <c r="K29" s="37"/>
      <c r="L29" s="37"/>
    </row>
    <row r="30" spans="1:12" x14ac:dyDescent="0.25">
      <c r="A30" s="56" t="s">
        <v>89</v>
      </c>
      <c r="B30" s="38" t="s">
        <v>17</v>
      </c>
      <c r="C30" s="38" t="s">
        <v>18</v>
      </c>
      <c r="D30" s="90" t="s">
        <v>21</v>
      </c>
      <c r="E30" s="39"/>
      <c r="F30" s="40"/>
      <c r="G30" s="40"/>
      <c r="H30" s="40"/>
      <c r="I30" s="35"/>
      <c r="J30" s="35">
        <v>1</v>
      </c>
      <c r="K30" s="45"/>
      <c r="L30" s="36">
        <f>ROUND(J30*K30,2)</f>
        <v>0</v>
      </c>
    </row>
    <row r="31" spans="1:12" ht="157.5" x14ac:dyDescent="0.25">
      <c r="A31" s="38"/>
      <c r="B31" s="38"/>
      <c r="C31" s="38"/>
      <c r="D31" s="90" t="s">
        <v>90</v>
      </c>
      <c r="E31" s="39"/>
      <c r="F31" s="40"/>
      <c r="G31" s="40"/>
      <c r="H31" s="40"/>
      <c r="I31" s="35"/>
      <c r="J31" s="37"/>
      <c r="K31" s="37"/>
      <c r="L31" s="37"/>
    </row>
    <row r="32" spans="1:12" x14ac:dyDescent="0.25">
      <c r="A32" s="38"/>
      <c r="B32" s="57" t="s">
        <v>19</v>
      </c>
      <c r="C32" s="38"/>
      <c r="D32" s="41"/>
      <c r="E32" s="39"/>
      <c r="F32" s="38"/>
      <c r="G32" s="38"/>
      <c r="H32" s="38"/>
      <c r="I32" s="58" t="s">
        <v>91</v>
      </c>
      <c r="J32" s="59"/>
      <c r="K32" s="60"/>
      <c r="L32" s="42">
        <f>SUM(L18+L20+L22+L24+L26+L28+L30)</f>
        <v>0</v>
      </c>
    </row>
    <row r="33" spans="1:12" x14ac:dyDescent="0.25">
      <c r="A33" s="38"/>
      <c r="B33" s="57" t="s">
        <v>19</v>
      </c>
      <c r="C33" s="38"/>
      <c r="D33" s="41"/>
      <c r="E33" s="39"/>
      <c r="F33" s="38"/>
      <c r="G33" s="38"/>
      <c r="H33" s="38"/>
      <c r="I33" s="58" t="s">
        <v>93</v>
      </c>
      <c r="J33" s="59"/>
      <c r="K33" s="60"/>
      <c r="L33" s="42">
        <f>SUM(L16+L32)</f>
        <v>0</v>
      </c>
    </row>
    <row r="34" spans="1:12" x14ac:dyDescent="0.25">
      <c r="A34" s="38"/>
      <c r="B34" s="57" t="s">
        <v>19</v>
      </c>
      <c r="C34" s="38"/>
      <c r="D34" s="41"/>
      <c r="E34" s="39"/>
      <c r="F34" s="38"/>
      <c r="G34" s="38"/>
      <c r="H34" s="38"/>
      <c r="I34" s="47" t="s">
        <v>22</v>
      </c>
      <c r="J34" s="43"/>
      <c r="K34" s="60"/>
      <c r="L34" s="42">
        <f>L33</f>
        <v>0</v>
      </c>
    </row>
    <row r="35" spans="1:12" x14ac:dyDescent="0.25">
      <c r="A35" s="38"/>
      <c r="B35" s="57" t="s">
        <v>19</v>
      </c>
      <c r="C35" s="38"/>
      <c r="D35" s="41"/>
      <c r="E35" s="39"/>
      <c r="F35" s="38"/>
      <c r="G35" s="38"/>
      <c r="H35" s="38"/>
      <c r="I35" s="48" t="s">
        <v>23</v>
      </c>
      <c r="J35" s="46" t="s">
        <v>24</v>
      </c>
      <c r="K35" s="60"/>
      <c r="L35" s="62"/>
    </row>
    <row r="36" spans="1:12" x14ac:dyDescent="0.25">
      <c r="A36" s="38"/>
      <c r="B36" s="57" t="s">
        <v>19</v>
      </c>
      <c r="C36" s="38"/>
      <c r="D36" s="41"/>
      <c r="E36" s="39"/>
      <c r="F36" s="38"/>
      <c r="G36" s="38"/>
      <c r="H36" s="38"/>
      <c r="I36" s="48" t="s">
        <v>25</v>
      </c>
      <c r="J36" s="46" t="s">
        <v>24</v>
      </c>
      <c r="K36" s="60"/>
      <c r="L36" s="62"/>
    </row>
    <row r="37" spans="1:12" x14ac:dyDescent="0.25">
      <c r="A37" s="38"/>
      <c r="B37" s="57" t="s">
        <v>19</v>
      </c>
      <c r="C37" s="38"/>
      <c r="D37" s="41"/>
      <c r="E37" s="39"/>
      <c r="F37" s="38"/>
      <c r="G37" s="38"/>
      <c r="H37" s="38"/>
      <c r="I37" s="47" t="s">
        <v>26</v>
      </c>
      <c r="J37" s="43"/>
      <c r="K37" s="60"/>
      <c r="L37" s="42">
        <f>SUM(L34:L36)</f>
        <v>0</v>
      </c>
    </row>
    <row r="39" spans="1:12" x14ac:dyDescent="0.25">
      <c r="A39" s="82" t="s">
        <v>27</v>
      </c>
      <c r="B39" s="82"/>
      <c r="C39" s="82"/>
      <c r="D39" s="82"/>
      <c r="E39" s="82"/>
      <c r="F39" s="82"/>
      <c r="G39" s="82"/>
      <c r="H39" s="82"/>
      <c r="I39" s="82"/>
      <c r="J39" s="82"/>
      <c r="K39" s="82"/>
      <c r="L39" s="82"/>
    </row>
    <row r="40" spans="1:12" x14ac:dyDescent="0.25">
      <c r="H40" s="61"/>
    </row>
    <row r="41" spans="1:12" x14ac:dyDescent="0.25">
      <c r="A41" s="15"/>
      <c r="B41" s="6"/>
    </row>
    <row r="42" spans="1:12" x14ac:dyDescent="0.25">
      <c r="A42" s="15"/>
      <c r="B42" s="6"/>
    </row>
    <row r="43" spans="1:12" x14ac:dyDescent="0.25">
      <c r="A43" s="15"/>
      <c r="B43" s="6"/>
    </row>
    <row r="44" spans="1:12" x14ac:dyDescent="0.25">
      <c r="B44" s="5" t="s">
        <v>28</v>
      </c>
      <c r="D44" s="83"/>
      <c r="E44" s="83"/>
      <c r="F44" s="83"/>
      <c r="G44" s="83"/>
      <c r="H44" s="83"/>
      <c r="I44" s="83"/>
      <c r="J44" s="83"/>
    </row>
    <row r="45" spans="1:12" x14ac:dyDescent="0.25">
      <c r="A45" s="15"/>
      <c r="B45" s="6"/>
    </row>
  </sheetData>
  <sheetProtection algorithmName="SHA-512" hashValue="sJqCICoODI5B1x6BJr4Vr8WJbuNXWPN2d7T7CfDuawY8JNqROSrtlqT1qWNRBWoBMF7poUS+qiziw1OCXzFyxw==" saltValue="zRIUlsKbZ+WF13WJ4//cSA==" spinCount="100000" sheet="1" selectLockedCells="1" autoFilter="0"/>
  <autoFilter ref="A7:L93" xr:uid="{51F51D26-59B3-4EF2-BFC4-EF049AD8B3BE}"/>
  <mergeCells count="5">
    <mergeCell ref="A39:L39"/>
    <mergeCell ref="D44:J44"/>
    <mergeCell ref="A1:L1"/>
    <mergeCell ref="A2:L2"/>
    <mergeCell ref="A3:H3"/>
  </mergeCells>
  <dataValidations disablePrompts="1" count="1">
    <dataValidation type="list" allowBlank="1" showInputMessage="1" showErrorMessage="1" sqref="B8:B37" xr:uid="{4ED6DEBC-CAA9-4933-84E1-69159217B06A}">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70" fitToHeight="100" orientation="portrait" r:id="rId1"/>
  <headerFooter>
    <oddFooter>&amp;R&amp;P de &amp;N</oddFooter>
  </headerFooter>
  <ignoredErrors>
    <ignoredError sqref="A11 A8:A9 A13 A15:A16 A32 A19 A33:A3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I06106</cp:lastModifiedBy>
  <cp:lastPrinted>2023-03-10T08:39:01Z</cp:lastPrinted>
  <dcterms:created xsi:type="dcterms:W3CDTF">2023-02-27T13:12:12Z</dcterms:created>
  <dcterms:modified xsi:type="dcterms:W3CDTF">2023-03-10T08:42:35Z</dcterms:modified>
</cp:coreProperties>
</file>