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filterPrivacy="1"/>
  <xr:revisionPtr revIDLastSave="0" documentId="13_ncr:1_{B9DB3937-91E9-4087-9D49-EF045BABE4C9}"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oferta'!$A$3:$I$45</definedName>
    <definedName name="_xlnm.Print_Area" localSheetId="1">'Anexo I Tabla Desglose Precio'!$A$4:$F$27</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 i="1" l="1"/>
  <c r="F16" i="1"/>
  <c r="F14" i="1"/>
  <c r="F12" i="1"/>
  <c r="F10" i="1"/>
  <c r="F20" i="1" l="1"/>
  <c r="B27" i="2" s="1"/>
</calcChain>
</file>

<file path=xl/sharedStrings.xml><?xml version="1.0" encoding="utf-8"?>
<sst xmlns="http://schemas.openxmlformats.org/spreadsheetml/2006/main" count="58" uniqueCount="53">
  <si>
    <t/>
  </si>
  <si>
    <t>Código</t>
  </si>
  <si>
    <t>Ud</t>
  </si>
  <si>
    <t>Resumen</t>
  </si>
  <si>
    <t>UD</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</si>
  <si>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</si>
  <si>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</si>
  <si>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</si>
  <si>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</si>
  <si>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</si>
  <si>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</si>
  <si>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</si>
  <si>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</si>
  <si>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</si>
  <si>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</si>
  <si>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</si>
  <si>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</si>
  <si>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</si>
  <si>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</si>
  <si>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</si>
  <si>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</si>
  <si>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</si>
  <si>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</si>
  <si>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</si>
  <si>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</si>
  <si>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</si>
  <si>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</si>
  <si>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</si>
  <si>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</si>
  <si>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</si>
  <si>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Fdo:</t>
  </si>
  <si>
    <t xml:space="preserve"> S-02680-2023 - Suministro y montaje equipo de climatización en sala enlaces de RNE A CORUÑA - </t>
  </si>
  <si>
    <t>Expediente n.º S/02680/2023</t>
  </si>
  <si>
    <t>Modelo ZFAG60A - conjunto cassette integrado bomba de calor</t>
  </si>
  <si>
    <t>01_01</t>
  </si>
  <si>
    <t>Conjunto Sky Air  modelo ZFAG60A o similar, compuesto por unidad interior de conductos baja silueta de expansión directa, modelo FFA60A9 y unidad exterior de sistema partido bomba de calor, modelo RZAG60A, tipo DC Inverter. Capacidad frigorífica / calorífica nominal 6.000 / 7.000 W, consumo refrigeración / calefacción nominal: 1.857/2.413 W. Conexiones tubería frigorífica Liq.1/4" y Gas 1/2". Alimentación monofásica I/220V. Rendimientos estacionales SEER/SCOP = 5,80 / 4,04, Etiqueta energética refrigeración/calefacción A+/A+. Rango de funcionamiento nominal Frío desde -10 a 46ºC de bulbo seco exterior y Calor desde -15 a 18ºC de bulbo húmedo exterior. Incluye panel decorativo y mando.</t>
  </si>
  <si>
    <t>01</t>
  </si>
  <si>
    <t>Modelo FFA60A9 - unidad dual R410A/R32 interior de cassette integrado o SIMILAR</t>
  </si>
  <si>
    <t>MODELO ZFAG60A COMPUESTO POR LAS SIGUIENTES UNIDADES:</t>
  </si>
  <si>
    <t xml:space="preserve">Unidad interior de cassette de 4 vías de expansión directa modelo FFA60A9 o similar, válida para montajes split y múltiple bomba de calor, DC Inverter, con válvula de expansión en la unidad exterior, de dimensiones (AlxAnxPr) 260x575x575 mm, adaptable a panel modular para techo estándar de 600 x 600 mm y altura de falso techo reducida. Capacidad frigorífica / calorífica nominal 5.700 / 7.000 W, peso 17,5 kg y nivel sonoro en refrigeración / calefacción 32 / 32 dBA (velocidad baja). Alimentación monofásica 220V mediante interconexión a unidad exterior. Conexiones tubería frigorífica Liq.1/4" y Gas 1/2". Dos etapas de velocidad del ventilador, con caudales en refrigeración / calefacción (alto-nom-bajo) 14,5-12,5-9,5 / 14,5-12,5-9,5 m3/min. Control por microprocesador, con orientación vertical automática (distribución uniforme del aire, prevención de corrientes de aire y suciedad en el techo), Rearranque automático, control ON/OFF remoto opcional, señal de limpieza de filtro y filtro de aire de succión. Panel decorativo BYFQ60CW (accesorio necesario) de estilo moderno. Posibilidad de accesorio de mando a distancia por infrarrojos o bien de mando a distancia con cable (programación diaria o semanal). Incorpora función de ahorro de energía modo ventilador (sin enfriar o calentar) y Modo Home Leave Operation (modo durante ausencia). Incluye bomba de drenaje de serie. Posibilidad de selección automática de modo de funcionamiento (frío / calor / ventilación). Utiliza refrigerante ecológico R410A. </t>
  </si>
  <si>
    <t>01_02</t>
  </si>
  <si>
    <t>Modelo RZAG60A - unidad exterior  o SIMILAR</t>
  </si>
  <si>
    <t>Caudal de aire Refrigeración Nom. m3/min : 55,1
Caudal de aire Calefacción Nom. m3/min : 55,1
Tipo de compresor SWING
Refrigerante R-32 : 1,55/1,05/675 kg/TCO2eq/PCA</t>
  </si>
  <si>
    <t>Modelo BRC7F530W - mando  o SIMILAR</t>
  </si>
  <si>
    <t>01_03</t>
  </si>
  <si>
    <t>Mando  modelo BRC7F530W o similar.</t>
  </si>
  <si>
    <t>01_04</t>
  </si>
  <si>
    <t>Modelo BYFQ60CW - panel decorativo unidad cassette 4 vías 60x60  o SIMILAR</t>
  </si>
  <si>
    <t>Ud. Panel Decorativo, mod. BYFQ60C o similar, para retorno de aire, de las unidades interiores de cassette de 4 vías 60x60 de la gama Sky Air mod. FFQ-B9V o similar , y gama VRV mod. FXZQ-A o similar.  Dimensiones (AlxAnxPr) 46x620x620 mm, de estilo moderno, con filtro de aire de succión montado en la parrilla del panel decorativo. Opcional necesario para el funcionamiento de la unidad interior.</t>
  </si>
  <si>
    <t>MONTAJE DE NUEVO EQUIPO Y PUESTA  EN MARCHA</t>
  </si>
  <si>
    <t>01_05</t>
  </si>
  <si>
    <t xml:space="preserve"> Remates e imprevistos surgidos durante la instalación. Incluyendo reubicación de elementos de instalaciones (luminarias, detectores etc), Limpieza de tubería frigorífica existente con
N2, pequeño material, medios auxiliares de elevacion. Retirada de equipos a punto limpio. </t>
  </si>
  <si>
    <t>“Suministro y montaje equipo de climatización en sala enlaces de RNE A CORUÑA"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</si>
</sst>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b/>
      <sz val="10"/>
      <color theme="1"/>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
      <b/>
      <sz val="14"/>
      <color rgb="FF000000"/>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theme="0" tint="-0.3499862666707357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
      <left style="thin">
        <color indexed="64"/>
      </left>
      <right/>
      <top/>
      <bottom/>
      <diagonal/>
    </border>
    <border>
      <left/>
      <right style="thin">
        <color auto="1"/>
      </right>
      <top/>
      <bottom/>
      <diagonal/>
    </border>
    <border>
      <left/>
      <right/>
      <top/>
      <bottom style="medium">
        <color indexed="64"/>
      </bottom>
      <diagonal/>
    </border>
    <border>
      <left style="thin">
        <color auto="1"/>
      </left>
      <right/>
      <top style="thin">
        <color auto="1"/>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4" fontId="0" fillId="3" borderId="4" xfId="0" applyNumberFormat="1" applyFont="1" applyFill="1" applyBorder="1" applyAlignment="1" applyProtection="1">
      <alignment vertical="top"/>
      <protection locked="0"/>
    </xf>
    <xf numFmtId="0" fontId="0" fillId="0" borderId="10" xfId="0" applyBorder="1" applyAlignment="1" applyProtection="1">
      <alignment vertical="top" wrapText="1"/>
    </xf>
    <xf numFmtId="0" fontId="6" fillId="0" borderId="0" xfId="0" applyFont="1" applyBorder="1" applyAlignment="1" applyProtection="1">
      <alignment vertical="top" wrapText="1"/>
    </xf>
    <xf numFmtId="49" fontId="8" fillId="0" borderId="0" xfId="0" applyNumberFormat="1" applyFont="1" applyFill="1" applyAlignment="1" applyProtection="1">
      <alignment vertical="top" wrapText="1"/>
    </xf>
    <xf numFmtId="49" fontId="7"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0" fillId="0" borderId="0" xfId="0" applyFont="1" applyProtection="1"/>
    <xf numFmtId="0" fontId="2" fillId="0" borderId="0" xfId="0" applyFont="1" applyProtection="1"/>
    <xf numFmtId="0" fontId="11" fillId="0" borderId="0" xfId="0" applyFont="1" applyAlignment="1" applyProtection="1">
      <alignment horizontal="right" vertical="center"/>
    </xf>
    <xf numFmtId="0" fontId="11"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3"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4" fillId="0" borderId="0" xfId="0" applyFont="1" applyAlignment="1" applyProtection="1"/>
    <xf numFmtId="0" fontId="1" fillId="0" borderId="0" xfId="0" applyFont="1" applyAlignment="1" applyProtection="1">
      <alignment vertical="top"/>
    </xf>
    <xf numFmtId="0" fontId="15"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6" xfId="0" applyFill="1" applyBorder="1" applyAlignment="1" applyProtection="1">
      <alignment horizontal="left" shrinkToFit="1"/>
      <protection locked="0"/>
    </xf>
    <xf numFmtId="0" fontId="9" fillId="0" borderId="0" xfId="0" applyFont="1" applyAlignment="1" applyProtection="1">
      <alignment horizontal="center" vertical="top" wrapText="1"/>
    </xf>
    <xf numFmtId="0" fontId="12"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8" fillId="0" borderId="0" xfId="0" applyNumberFormat="1" applyFont="1" applyFill="1" applyAlignment="1" applyProtection="1">
      <alignment horizontal="left" vertical="top" wrapText="1"/>
    </xf>
    <xf numFmtId="49" fontId="7" fillId="0" borderId="0" xfId="0" applyNumberFormat="1" applyFont="1" applyAlignment="1" applyProtection="1">
      <alignment horizontal="left" vertical="top" shrinkToFi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5" fillId="0" borderId="11" xfId="0" applyFont="1" applyBorder="1" applyAlignment="1" applyProtection="1">
      <alignment horizontal="center" vertical="top" wrapText="1"/>
    </xf>
    <xf numFmtId="0" fontId="0" fillId="3" borderId="6" xfId="0" applyFill="1" applyBorder="1" applyAlignment="1" applyProtection="1">
      <alignment horizontal="left" vertical="top"/>
      <protection locked="0"/>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0" fontId="17" fillId="2" borderId="15" xfId="0" applyFont="1" applyFill="1" applyBorder="1" applyAlignment="1" applyProtection="1">
      <alignment horizontal="left" vertical="center"/>
    </xf>
    <xf numFmtId="0" fontId="17" fillId="2" borderId="14" xfId="0" applyFont="1" applyFill="1" applyBorder="1" applyAlignment="1" applyProtection="1">
      <alignment horizontal="left" vertical="center"/>
    </xf>
    <xf numFmtId="0" fontId="17" fillId="2" borderId="14" xfId="0" applyFont="1" applyFill="1" applyBorder="1" applyAlignment="1" applyProtection="1">
      <alignment horizontal="left" vertical="center" wrapText="1"/>
    </xf>
    <xf numFmtId="0" fontId="0" fillId="0" borderId="12" xfId="0" applyFill="1" applyBorder="1" applyAlignment="1" applyProtection="1">
      <alignment horizontal="left" vertical="top" wrapText="1"/>
    </xf>
    <xf numFmtId="0" fontId="0" fillId="0" borderId="0"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16" fillId="4" borderId="8" xfId="0" applyFont="1" applyFill="1" applyBorder="1" applyAlignment="1" applyProtection="1">
      <alignment horizontal="center" vertical="center" wrapText="1"/>
    </xf>
    <xf numFmtId="0" fontId="16" fillId="4" borderId="9" xfId="0" applyFont="1" applyFill="1" applyBorder="1" applyAlignment="1" applyProtection="1">
      <alignment horizontal="center" vertical="center" wrapText="1"/>
    </xf>
    <xf numFmtId="0" fontId="16" fillId="4" borderId="16" xfId="0" applyFont="1" applyFill="1" applyBorder="1" applyAlignment="1" applyProtection="1">
      <alignment horizontal="center" vertical="center" wrapText="1"/>
    </xf>
    <xf numFmtId="49" fontId="0" fillId="0" borderId="1" xfId="0" applyNumberFormat="1" applyFill="1" applyBorder="1" applyAlignment="1" applyProtection="1">
      <alignment horizontal="left" vertical="top"/>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0" fontId="0" fillId="0" borderId="5" xfId="0" applyFill="1" applyBorder="1" applyAlignment="1" applyProtection="1">
      <alignment horizontal="left" vertical="top" wrapText="1"/>
    </xf>
    <xf numFmtId="0" fontId="0" fillId="0" borderId="6" xfId="0" applyFill="1" applyBorder="1" applyAlignment="1" applyProtection="1">
      <alignment horizontal="left" vertical="top" wrapText="1"/>
    </xf>
    <xf numFmtId="0" fontId="0" fillId="0" borderId="7" xfId="0" applyFill="1" applyBorder="1" applyAlignment="1" applyProtection="1">
      <alignment horizontal="left" vertical="top" wrapText="1"/>
    </xf>
    <xf numFmtId="0" fontId="0" fillId="0" borderId="1" xfId="0" applyFill="1" applyBorder="1" applyAlignment="1" applyProtection="1">
      <alignment vertical="top"/>
    </xf>
    <xf numFmtId="49" fontId="0" fillId="0" borderId="2" xfId="0" applyNumberFormat="1" applyFill="1" applyBorder="1" applyAlignment="1" applyProtection="1">
      <alignment horizontal="left" vertical="top"/>
    </xf>
    <xf numFmtId="49" fontId="0" fillId="0" borderId="3" xfId="0" applyNumberFormat="1" applyFill="1" applyBorder="1" applyAlignment="1" applyProtection="1">
      <alignment horizontal="left" vertical="top"/>
    </xf>
    <xf numFmtId="4" fontId="0" fillId="0" borderId="3" xfId="0" applyNumberFormat="1"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tabSelected="1" workbookViewId="0">
      <selection activeCell="B12" sqref="B12:E12"/>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29" t="s">
        <v>12</v>
      </c>
      <c r="B2" s="29"/>
      <c r="C2" s="29"/>
      <c r="D2" s="29"/>
      <c r="E2" s="29"/>
      <c r="F2" s="29"/>
      <c r="G2" s="29"/>
      <c r="H2" s="29"/>
      <c r="I2" s="29"/>
    </row>
    <row r="5" spans="1:9" x14ac:dyDescent="0.25">
      <c r="D5" s="8"/>
      <c r="E5" s="8"/>
      <c r="F5" s="9"/>
      <c r="G5" s="9"/>
      <c r="H5" s="9"/>
      <c r="I5" s="10" t="s">
        <v>52</v>
      </c>
    </row>
    <row r="6" spans="1:9" x14ac:dyDescent="0.25">
      <c r="D6" s="8"/>
      <c r="E6" s="8"/>
      <c r="F6" s="9"/>
      <c r="G6" s="9"/>
      <c r="H6" s="9"/>
      <c r="I6" s="11" t="s">
        <v>32</v>
      </c>
    </row>
    <row r="7" spans="1:9" x14ac:dyDescent="0.25">
      <c r="D7" s="8"/>
      <c r="E7" s="8"/>
      <c r="F7" s="9"/>
      <c r="G7" s="9"/>
      <c r="H7" s="9"/>
    </row>
    <row r="8" spans="1:9" ht="24.95" customHeight="1" x14ac:dyDescent="0.25"/>
    <row r="9" spans="1:9" ht="18.75" x14ac:dyDescent="0.3">
      <c r="A9" s="30" t="s">
        <v>13</v>
      </c>
      <c r="B9" s="30"/>
      <c r="C9" s="30"/>
      <c r="D9" s="30"/>
      <c r="E9" s="30"/>
      <c r="F9" s="30"/>
      <c r="G9" s="30"/>
      <c r="H9" s="30"/>
      <c r="I9" s="30"/>
    </row>
    <row r="10" spans="1:9" ht="15" customHeight="1" x14ac:dyDescent="0.25"/>
    <row r="11" spans="1:9" ht="15" customHeight="1" x14ac:dyDescent="0.25"/>
    <row r="12" spans="1:9" x14ac:dyDescent="0.25">
      <c r="A12" s="6" t="s">
        <v>14</v>
      </c>
      <c r="B12" s="31"/>
      <c r="C12" s="31"/>
      <c r="D12" s="31"/>
      <c r="E12" s="31"/>
      <c r="F12" s="6" t="s">
        <v>15</v>
      </c>
      <c r="G12" s="6"/>
      <c r="I12" s="23"/>
    </row>
    <row r="13" spans="1:9" x14ac:dyDescent="0.25">
      <c r="A13" s="32" t="s">
        <v>16</v>
      </c>
      <c r="B13" s="32"/>
      <c r="C13" s="32"/>
      <c r="D13" s="32"/>
      <c r="E13" s="32"/>
      <c r="F13" s="32"/>
      <c r="G13" s="32"/>
      <c r="H13" s="32"/>
      <c r="I13" s="12"/>
    </row>
    <row r="14" spans="1:9" x14ac:dyDescent="0.25">
      <c r="A14" s="24"/>
      <c r="B14" s="24"/>
      <c r="C14" s="24"/>
      <c r="D14" s="24"/>
      <c r="E14" s="24"/>
      <c r="F14" s="24"/>
      <c r="G14" s="24"/>
      <c r="H14" s="24"/>
      <c r="I14" s="12"/>
    </row>
    <row r="15" spans="1:9" x14ac:dyDescent="0.25">
      <c r="A15" s="6" t="s">
        <v>17</v>
      </c>
      <c r="B15" s="6"/>
      <c r="C15" s="13"/>
      <c r="D15" s="6"/>
      <c r="E15" s="31"/>
      <c r="F15" s="31"/>
      <c r="G15" s="31"/>
      <c r="H15" s="31"/>
      <c r="I15" s="31"/>
    </row>
    <row r="16" spans="1:9" x14ac:dyDescent="0.25">
      <c r="B16" s="14"/>
      <c r="C16" s="14"/>
      <c r="D16" s="14"/>
      <c r="F16" s="14"/>
      <c r="G16" s="14" t="s">
        <v>18</v>
      </c>
      <c r="H16" s="6"/>
    </row>
    <row r="17" spans="1:9" x14ac:dyDescent="0.25">
      <c r="B17" s="14"/>
      <c r="C17" s="14"/>
      <c r="D17" s="14"/>
      <c r="E17" s="14"/>
      <c r="F17" s="14"/>
      <c r="G17" s="14"/>
      <c r="H17" s="14"/>
      <c r="I17" s="6"/>
    </row>
    <row r="18" spans="1:9" x14ac:dyDescent="0.25">
      <c r="A18" s="6" t="s">
        <v>19</v>
      </c>
      <c r="B18" s="23"/>
      <c r="C18" s="33" t="s">
        <v>20</v>
      </c>
      <c r="D18" s="33"/>
      <c r="E18" s="34"/>
      <c r="F18" s="34"/>
      <c r="G18" s="34"/>
      <c r="H18" s="34"/>
      <c r="I18" s="3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21</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5" t="s">
        <v>22</v>
      </c>
      <c r="B23" s="25"/>
      <c r="C23" s="25"/>
      <c r="D23" s="25"/>
      <c r="E23" s="25"/>
      <c r="F23" s="25"/>
      <c r="G23" s="25"/>
      <c r="H23" s="25"/>
      <c r="I23" s="6"/>
    </row>
    <row r="24" spans="1:9" ht="15" customHeight="1" x14ac:dyDescent="0.25">
      <c r="A24" s="6"/>
      <c r="B24" s="6"/>
      <c r="C24" s="6"/>
      <c r="D24" s="6"/>
      <c r="E24" s="6"/>
      <c r="F24" s="6"/>
      <c r="G24" s="6"/>
      <c r="H24" s="6"/>
      <c r="I24" s="6"/>
    </row>
    <row r="25" spans="1:9" ht="15" customHeight="1" x14ac:dyDescent="0.25">
      <c r="A25" s="6" t="s">
        <v>23</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24</v>
      </c>
      <c r="B27" s="26">
        <f>IF('Anexo I Tabla Desglose Precio'!F20&gt;5087.48,"ERROR: Oferta supera valor estimado del contrato",'Anexo I Tabla Desglose Precio'!F20)</f>
        <v>0</v>
      </c>
      <c r="C27" s="27"/>
      <c r="D27" s="6" t="s">
        <v>25</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25" t="s">
        <v>26</v>
      </c>
      <c r="B31" s="25"/>
      <c r="C31" s="25"/>
      <c r="D31" s="25"/>
      <c r="E31" s="25"/>
      <c r="F31" s="25"/>
      <c r="G31" s="25"/>
      <c r="H31" s="25"/>
      <c r="I31" s="6"/>
    </row>
    <row r="32" spans="1:9" ht="27" customHeight="1" x14ac:dyDescent="0.25">
      <c r="A32" s="6"/>
      <c r="B32" s="6"/>
      <c r="C32" s="6"/>
      <c r="D32" s="6"/>
      <c r="E32" s="6"/>
      <c r="F32" s="6"/>
      <c r="G32" s="6"/>
      <c r="H32" s="6"/>
      <c r="I32" s="6"/>
    </row>
    <row r="33" spans="1:9" x14ac:dyDescent="0.25">
      <c r="A33" s="20" t="s">
        <v>27</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28</v>
      </c>
    </row>
    <row r="43" spans="1:9" x14ac:dyDescent="0.25">
      <c r="C43" s="22" t="s">
        <v>29</v>
      </c>
      <c r="D43" s="28"/>
      <c r="E43" s="28"/>
      <c r="F43" s="28"/>
      <c r="G43" s="28"/>
    </row>
  </sheetData>
  <sheetProtection algorithmName="SHA-512" hashValue="O7u3LeWsQJMCgJhSGpPFi+kjR/yosMTPJifp52O/DYgBJ4D+DRDgwt9jvgUAQfRzkkSUhXM23V/UBkXQqiCHxg==" saltValue="JgvdPg33WDqLX567QpiLnw=="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7"/>
  <sheetViews>
    <sheetView zoomScaleNormal="100" workbookViewId="0">
      <selection activeCell="C25" sqref="C25:E25"/>
    </sheetView>
  </sheetViews>
  <sheetFormatPr baseColWidth="10" defaultColWidth="9.140625" defaultRowHeight="15" x14ac:dyDescent="0.25"/>
  <cols>
    <col min="1" max="1" width="15.5703125" style="7" bestFit="1" customWidth="1"/>
    <col min="2" max="2" width="6.28515625" style="7" customWidth="1"/>
    <col min="3" max="3" width="58.42578125" style="7" customWidth="1"/>
    <col min="4" max="6" width="12.7109375" style="7" customWidth="1"/>
    <col min="7" max="16384" width="9.140625" style="7"/>
  </cols>
  <sheetData>
    <row r="1" spans="1:7" ht="107.25" customHeight="1" thickBot="1" x14ac:dyDescent="0.3">
      <c r="A1" s="37" t="s">
        <v>10</v>
      </c>
      <c r="B1" s="38"/>
      <c r="C1" s="38"/>
      <c r="D1" s="38"/>
      <c r="E1" s="38"/>
      <c r="F1" s="38"/>
      <c r="G1" s="2"/>
    </row>
    <row r="2" spans="1:7" ht="39" customHeight="1" x14ac:dyDescent="0.25">
      <c r="A2" s="39" t="s">
        <v>11</v>
      </c>
      <c r="B2" s="39"/>
      <c r="C2" s="39"/>
      <c r="D2" s="39"/>
      <c r="E2" s="39"/>
      <c r="F2" s="39"/>
      <c r="G2" s="3"/>
    </row>
    <row r="4" spans="1:7" ht="15.75" x14ac:dyDescent="0.25">
      <c r="A4" s="36" t="s">
        <v>31</v>
      </c>
      <c r="B4" s="36"/>
      <c r="C4" s="36"/>
      <c r="D4" s="36"/>
      <c r="E4" s="36"/>
      <c r="F4" s="36"/>
      <c r="G4" s="5"/>
    </row>
    <row r="5" spans="1:7" x14ac:dyDescent="0.25">
      <c r="A5" s="41" t="s">
        <v>0</v>
      </c>
      <c r="B5" s="9"/>
      <c r="C5" s="9"/>
      <c r="D5" s="9"/>
      <c r="E5" s="9"/>
      <c r="F5" s="9"/>
    </row>
    <row r="6" spans="1:7" x14ac:dyDescent="0.25">
      <c r="A6" s="42" t="s">
        <v>1</v>
      </c>
      <c r="B6" s="42" t="s">
        <v>2</v>
      </c>
      <c r="C6" s="43" t="s">
        <v>3</v>
      </c>
      <c r="D6" s="44" t="s">
        <v>6</v>
      </c>
      <c r="E6" s="44" t="s">
        <v>7</v>
      </c>
      <c r="F6" s="44" t="s">
        <v>8</v>
      </c>
    </row>
    <row r="7" spans="1:7" ht="15.75" thickBot="1" x14ac:dyDescent="0.3">
      <c r="A7" s="45" t="s">
        <v>36</v>
      </c>
      <c r="B7" s="46" t="s">
        <v>4</v>
      </c>
      <c r="C7" s="47" t="s">
        <v>33</v>
      </c>
      <c r="D7" s="46"/>
      <c r="E7" s="46"/>
      <c r="F7" s="46"/>
    </row>
    <row r="8" spans="1:7" ht="103.5" customHeight="1" thickBot="1" x14ac:dyDescent="0.3">
      <c r="A8" s="48" t="s">
        <v>35</v>
      </c>
      <c r="B8" s="49"/>
      <c r="C8" s="49"/>
      <c r="D8" s="49"/>
      <c r="E8" s="49"/>
      <c r="F8" s="50"/>
    </row>
    <row r="9" spans="1:7" ht="19.5" thickBot="1" x14ac:dyDescent="0.3">
      <c r="A9" s="51" t="s">
        <v>38</v>
      </c>
      <c r="B9" s="52"/>
      <c r="C9" s="52"/>
      <c r="D9" s="52"/>
      <c r="E9" s="52"/>
      <c r="F9" s="53"/>
    </row>
    <row r="10" spans="1:7" ht="30.75" thickBot="1" x14ac:dyDescent="0.3">
      <c r="A10" s="54" t="s">
        <v>34</v>
      </c>
      <c r="B10" s="54" t="s">
        <v>4</v>
      </c>
      <c r="C10" s="47" t="s">
        <v>37</v>
      </c>
      <c r="D10" s="55">
        <v>1</v>
      </c>
      <c r="E10" s="1"/>
      <c r="F10" s="56">
        <f>ROUND(D10*E10,2)</f>
        <v>0</v>
      </c>
    </row>
    <row r="11" spans="1:7" ht="244.5" customHeight="1" x14ac:dyDescent="0.25">
      <c r="A11" s="57" t="s">
        <v>39</v>
      </c>
      <c r="B11" s="58"/>
      <c r="C11" s="58"/>
      <c r="D11" s="59"/>
      <c r="E11" s="60"/>
      <c r="F11" s="60"/>
    </row>
    <row r="12" spans="1:7" ht="15.75" thickBot="1" x14ac:dyDescent="0.3">
      <c r="A12" s="54" t="s">
        <v>40</v>
      </c>
      <c r="B12" s="54" t="s">
        <v>4</v>
      </c>
      <c r="C12" s="47" t="s">
        <v>41</v>
      </c>
      <c r="D12" s="55">
        <v>1</v>
      </c>
      <c r="E12" s="1"/>
      <c r="F12" s="56">
        <f>ROUND(D12*E12,2)</f>
        <v>0</v>
      </c>
    </row>
    <row r="13" spans="1:7" ht="65.25" customHeight="1" x14ac:dyDescent="0.25">
      <c r="A13" s="57" t="s">
        <v>42</v>
      </c>
      <c r="B13" s="58"/>
      <c r="C13" s="58" t="s">
        <v>42</v>
      </c>
      <c r="D13" s="59"/>
      <c r="E13" s="60"/>
      <c r="F13" s="60"/>
    </row>
    <row r="14" spans="1:7" ht="15.75" thickBot="1" x14ac:dyDescent="0.3">
      <c r="A14" s="61" t="s">
        <v>44</v>
      </c>
      <c r="B14" s="62" t="s">
        <v>4</v>
      </c>
      <c r="C14" s="47" t="s">
        <v>43</v>
      </c>
      <c r="D14" s="63">
        <v>1</v>
      </c>
      <c r="E14" s="1"/>
      <c r="F14" s="56">
        <f>ROUND(D14*E14,2)</f>
        <v>0</v>
      </c>
    </row>
    <row r="15" spans="1:7" x14ac:dyDescent="0.25">
      <c r="A15" s="57" t="s">
        <v>45</v>
      </c>
      <c r="B15" s="58"/>
      <c r="C15" s="58"/>
      <c r="D15" s="59"/>
      <c r="E15" s="60"/>
      <c r="F15" s="60"/>
    </row>
    <row r="16" spans="1:7" ht="30.75" thickBot="1" x14ac:dyDescent="0.3">
      <c r="A16" s="54" t="s">
        <v>46</v>
      </c>
      <c r="B16" s="54" t="s">
        <v>4</v>
      </c>
      <c r="C16" s="47" t="s">
        <v>47</v>
      </c>
      <c r="D16" s="55">
        <v>1</v>
      </c>
      <c r="E16" s="1"/>
      <c r="F16" s="56">
        <f>ROUND(D16*E16,2)</f>
        <v>0</v>
      </c>
    </row>
    <row r="17" spans="1:7" ht="64.5" customHeight="1" x14ac:dyDescent="0.25">
      <c r="A17" s="57" t="s">
        <v>48</v>
      </c>
      <c r="B17" s="58"/>
      <c r="C17" s="58"/>
      <c r="D17" s="59"/>
      <c r="E17" s="60"/>
      <c r="F17" s="60"/>
    </row>
    <row r="18" spans="1:7" ht="15.75" thickBot="1" x14ac:dyDescent="0.3">
      <c r="A18" s="54" t="s">
        <v>50</v>
      </c>
      <c r="B18" s="54"/>
      <c r="C18" s="47" t="s">
        <v>49</v>
      </c>
      <c r="D18" s="55">
        <v>1</v>
      </c>
      <c r="E18" s="1"/>
      <c r="F18" s="56">
        <f>ROUND(D18*E18,2)</f>
        <v>0</v>
      </c>
    </row>
    <row r="19" spans="1:7" ht="56.25" customHeight="1" x14ac:dyDescent="0.25">
      <c r="A19" s="57" t="s">
        <v>51</v>
      </c>
      <c r="B19" s="58"/>
      <c r="C19" s="58"/>
      <c r="D19" s="59"/>
      <c r="E19" s="60"/>
      <c r="F19" s="60"/>
    </row>
    <row r="20" spans="1:7" x14ac:dyDescent="0.25">
      <c r="A20" s="64" t="s">
        <v>5</v>
      </c>
      <c r="B20" s="65"/>
      <c r="C20" s="65"/>
      <c r="D20" s="65"/>
      <c r="E20" s="66"/>
      <c r="F20" s="67">
        <f>SUM(F10+F12+F14+F16+F18)</f>
        <v>0</v>
      </c>
    </row>
    <row r="21" spans="1:7" x14ac:dyDescent="0.25">
      <c r="A21" s="68"/>
      <c r="B21" s="68"/>
      <c r="C21" s="68"/>
      <c r="D21" s="68"/>
      <c r="E21" s="68"/>
      <c r="F21" s="69"/>
    </row>
    <row r="22" spans="1:7" x14ac:dyDescent="0.25">
      <c r="A22" s="68"/>
      <c r="B22" s="68"/>
      <c r="C22" s="68"/>
      <c r="D22" s="68"/>
      <c r="E22" s="68"/>
      <c r="F22" s="69"/>
    </row>
    <row r="23" spans="1:7" x14ac:dyDescent="0.25">
      <c r="A23" s="68"/>
      <c r="B23" s="68"/>
      <c r="C23" s="68"/>
      <c r="D23" s="68"/>
      <c r="E23" s="68"/>
      <c r="F23" s="69"/>
    </row>
    <row r="24" spans="1:7" x14ac:dyDescent="0.25">
      <c r="A24" s="68"/>
      <c r="B24" s="68"/>
      <c r="C24" s="68"/>
      <c r="D24" s="68"/>
      <c r="E24" s="68"/>
      <c r="F24" s="69"/>
    </row>
    <row r="25" spans="1:7" x14ac:dyDescent="0.25">
      <c r="A25" s="68"/>
      <c r="B25" s="6" t="s">
        <v>30</v>
      </c>
      <c r="C25" s="40"/>
      <c r="D25" s="40"/>
      <c r="E25" s="40"/>
      <c r="F25" s="69"/>
    </row>
    <row r="27" spans="1:7" ht="42" customHeight="1" x14ac:dyDescent="0.25">
      <c r="A27" s="35" t="s">
        <v>9</v>
      </c>
      <c r="B27" s="35"/>
      <c r="C27" s="35"/>
      <c r="D27" s="35"/>
      <c r="E27" s="35"/>
      <c r="F27" s="35"/>
      <c r="G27" s="4"/>
    </row>
  </sheetData>
  <sheetProtection algorithmName="SHA-512" hashValue="0Che7rMoxVZIq2SDpcJMW0lX21RcVgLLHw87a3CpyDdyQr9AXjGuPcBqXXnlVBUXqpagjJpfnIxAauFGOXRrAQ==" saltValue="CJ1UgjqAG9m+uuWL8ZNPGw==" spinCount="100000" sheet="1" objects="1" scenarios="1" selectLockedCells="1"/>
  <mergeCells count="13">
    <mergeCell ref="A27:F27"/>
    <mergeCell ref="A4:F4"/>
    <mergeCell ref="A1:F1"/>
    <mergeCell ref="A2:F2"/>
    <mergeCell ref="A11:D11"/>
    <mergeCell ref="A20:E20"/>
    <mergeCell ref="A8:F8"/>
    <mergeCell ref="C25:E25"/>
    <mergeCell ref="A9:F9"/>
    <mergeCell ref="A13:D13"/>
    <mergeCell ref="A15:D15"/>
    <mergeCell ref="A17:D17"/>
    <mergeCell ref="A19:D19"/>
  </mergeCells>
  <printOptions horizontalCentered="1"/>
  <pageMargins left="0.70866141732283472" right="0.70866141732283472" top="0.74803149606299213" bottom="0.74803149606299213" header="0.31496062992125984" footer="0.31496062992125984"/>
  <pageSetup paperSize="9" scale="65" orientation="portrait" r:id="rId1"/>
  <headerFooter>
    <oddFooter>&amp;R&amp;P / &amp;N</oddFooter>
  </headerFooter>
  <ignoredErrors>
    <ignoredError sqref="F10 F12 F14 F16 F20 F18" unlockedFormula="1"/>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2023-05-03T11:21:57Z</dcterms:modified>
</cp:coreProperties>
</file>