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7"/>
  <workbookPr defaultThemeVersion="166925"/>
  <mc:AlternateContent xmlns:mc="http://schemas.openxmlformats.org/markup-compatibility/2006">
    <mc:Choice Requires="x15">
      <x15ac:absPath xmlns:x15ac="http://schemas.microsoft.com/office/spreadsheetml/2010/11/ac" url="U:\compras\general\unidad_b\OBRAS Y MANTENIMIENTO\1 EXPEDIENTES\1 EN TRAMITE\S-02738-2023 - Adecuación instalaciones de climatización e iluminación en U.I. RTVE BADAJOZ (VO)\DOCU\"/>
    </mc:Choice>
  </mc:AlternateContent>
  <xr:revisionPtr revIDLastSave="0" documentId="13_ncr:1_{B22B96CB-099E-4207-A3B0-84E8C3238064}" xr6:coauthVersionLast="36" xr6:coauthVersionMax="36" xr10:uidLastSave="{00000000-0000-0000-0000-000000000000}"/>
  <bookViews>
    <workbookView xWindow="0" yWindow="0" windowWidth="26085" windowHeight="8940" xr2:uid="{9B079276-A6E8-4451-9533-BFE9A6911C1B}"/>
  </bookViews>
  <sheets>
    <sheet name="A.Anexo I pag 1 oferta" sheetId="2" r:id="rId1"/>
    <sheet name="B.Anexo I Tabla Desglose Precio" sheetId="1" r:id="rId2"/>
  </sheets>
  <definedNames>
    <definedName name="_xlnm._FilterDatabase" localSheetId="1" hidden="1">'B.Anexo I Tabla Desglose Precio'!$A$6:$L$196</definedName>
    <definedName name="_xlnm.Print_Area" localSheetId="0">'A.Anexo I pag 1 oferta'!$A$3:$J$47</definedName>
    <definedName name="_xlnm.Print_Area" localSheetId="1">'B.Anexo I Tabla Desglose Precio'!$A$7:$L$203</definedName>
    <definedName name="_xlnm.Print_Titles" localSheetId="1">'B.Anexo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190" i="1" l="1"/>
  <c r="L192" i="1" s="1"/>
  <c r="L186" i="1"/>
  <c r="L188" i="1" s="1"/>
  <c r="L182" i="1"/>
  <c r="L184" i="1" s="1"/>
  <c r="L177" i="1"/>
  <c r="L174" i="1"/>
  <c r="L171" i="1"/>
  <c r="L168" i="1"/>
  <c r="L165" i="1"/>
  <c r="L162" i="1"/>
  <c r="L159" i="1"/>
  <c r="L156" i="1"/>
  <c r="L154" i="1"/>
  <c r="L151" i="1"/>
  <c r="L148" i="1"/>
  <c r="L131" i="1"/>
  <c r="L128" i="1"/>
  <c r="L125" i="1"/>
  <c r="L120" i="1"/>
  <c r="L117" i="1"/>
  <c r="L114" i="1"/>
  <c r="L112" i="1"/>
  <c r="L110" i="1"/>
  <c r="L108" i="1"/>
  <c r="L106" i="1"/>
  <c r="L103" i="1"/>
  <c r="L100" i="1"/>
  <c r="L97" i="1"/>
  <c r="L94" i="1"/>
  <c r="L90" i="1"/>
  <c r="L88" i="1"/>
  <c r="L86" i="1"/>
  <c r="L84" i="1"/>
  <c r="L81" i="1"/>
  <c r="L78" i="1"/>
  <c r="L75" i="1"/>
  <c r="L72" i="1"/>
  <c r="L70" i="1"/>
  <c r="L68" i="1"/>
  <c r="L66" i="1"/>
  <c r="L63" i="1"/>
  <c r="L61" i="1"/>
  <c r="L59" i="1"/>
  <c r="L57" i="1"/>
  <c r="L55" i="1"/>
  <c r="L52" i="1"/>
  <c r="L50" i="1"/>
  <c r="L47" i="1"/>
  <c r="L44" i="1"/>
  <c r="L35" i="1"/>
  <c r="L32" i="1"/>
  <c r="L29" i="1"/>
  <c r="L26" i="1"/>
  <c r="L24" i="1"/>
  <c r="L22" i="1"/>
  <c r="L20" i="1"/>
  <c r="L17" i="1"/>
  <c r="L14" i="1"/>
  <c r="L11" i="1"/>
  <c r="L9" i="1"/>
  <c r="L42" i="1" l="1"/>
  <c r="L180" i="1"/>
  <c r="L123" i="1"/>
  <c r="L193" i="1" l="1"/>
  <c r="L196" i="1" s="1"/>
  <c r="B29" i="2" s="1"/>
</calcChain>
</file>

<file path=xl/sharedStrings.xml><?xml version="1.0" encoding="utf-8"?>
<sst xmlns="http://schemas.openxmlformats.org/spreadsheetml/2006/main" count="440" uniqueCount="288">
  <si>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los capítulos y contenidos de la oferta presentada correspondan exactamente con las mediciones del Proyecto</t>
    </r>
  </si>
  <si>
    <t>ESTA TABLA DESGLOSE PRECIO DE OFERTA SE PRESENTARA EN FORMATO PDF</t>
  </si>
  <si>
    <t>Código</t>
  </si>
  <si>
    <t>Nat</t>
  </si>
  <si>
    <t>Ud</t>
  </si>
  <si>
    <t>Resumen</t>
  </si>
  <si>
    <t>__N__</t>
  </si>
  <si>
    <t>Longitud</t>
  </si>
  <si>
    <t>Anchura</t>
  </si>
  <si>
    <t>Altura</t>
  </si>
  <si>
    <t>Cantidad</t>
  </si>
  <si>
    <t>CanPres</t>
  </si>
  <si>
    <t>Pres</t>
  </si>
  <si>
    <t>ImpPres</t>
  </si>
  <si>
    <t>01</t>
  </si>
  <si>
    <t>Capítulo</t>
  </si>
  <si>
    <t/>
  </si>
  <si>
    <t>PARTIDA UNICA</t>
  </si>
  <si>
    <t>01_01</t>
  </si>
  <si>
    <t>OBRA CIVIL</t>
  </si>
  <si>
    <t>01_01_01</t>
  </si>
  <si>
    <t>Partida</t>
  </si>
  <si>
    <t>UD</t>
  </si>
  <si>
    <t>APERTURA DE HUECO</t>
  </si>
  <si>
    <t>UD. Apertura de hueco en tabiquería existente, en escayola, en muro, para realización de registros de medidas aproximadas de 500x500 mm, retirada de escombros, carga sobre contenedor, carga sobre camión, transporte y canon de vertido. Incluso medios auxiliares.</t>
  </si>
  <si>
    <t>01_01_02</t>
  </si>
  <si>
    <t>DESMONTAJE FALSO TECHO SIN RECUPERACIÓN</t>
  </si>
  <si>
    <t>Zona actuación</t>
  </si>
  <si>
    <t>01_01_03</t>
  </si>
  <si>
    <t>M2</t>
  </si>
  <si>
    <t>DESMONTAJE Y MONTAJE DE FALSO TECHO</t>
  </si>
  <si>
    <t>01_01_04</t>
  </si>
  <si>
    <t>FALSO TECHO FIBRA MINERAL 600x600m I/PERFILERIA VISTA 24mm</t>
  </si>
  <si>
    <t>Suministro y colocación de falso techo desmontable de fibra mineral tipo Perla OP 1.00 de Armstrong o equivalente, en placas de 60x60 cm y 20 mm de espesor, suspendido de perfilería vista Prelude XL2/TLX 24 mm o equivalente (sólo en zonas necesarias), lacada en blanco de 24 mm de ancho y canto Board, i/p.p. de faja perimetral a fachada, cortinero, tabica, replanteo y nivelado, cortes de placa (no se colocarán piezas de dimensiones menores a media placa), elementos de remate y accesorios de fijación, piezas de cuelgue y varillas de cuelgue. Incluso descarga, acarreo y distribución del material a las salas donde se ha de realizar el montaje; incluso p.p. de andamios a cualquier altura, medios auxiliares y limpieza,  s/NTE-RTP-17, medido deduciendo huecos superiores a 1 m2. Totalmente montado y terminado según documentación gráfica. Medido lo realmente ejecutado.</t>
  </si>
  <si>
    <t>Zona de actuación</t>
  </si>
  <si>
    <t>01_01_05</t>
  </si>
  <si>
    <t>AYUDAS ALBAÑILERIA  A  INSTALACIONES</t>
  </si>
  <si>
    <t>Ud. Ayudas de albañileria a instalaciones, incluyendo reparación de techo tras retirada de iluminación (enmasillar, pintar, reparar huecos,...). Incluyendo mano de obra en carga y descarga, movimiento de materiales, apertura y tapado de rozas, recibidos, pasos de muros, pasos de forjados, aportación de materiales especiales, pasamuros, limpieza, medios auxiliares, etc. Medida la unidad completamente terminada.</t>
  </si>
  <si>
    <t>01_01_06</t>
  </si>
  <si>
    <t>REUBICACIÓN DE ELEMENTOS DE INSTALACIONES</t>
  </si>
  <si>
    <t>Ud. Reubicación de elementos de instalaciones (detectores, sondas, detectores de presencia, rejillas, conductos de aire, tuberías,...), todos aquellos elementos que sean necesarios la el trabajo en la unidad. Incluso mano de obra y material necesario para la realización de los trabajos.</t>
  </si>
  <si>
    <t>01_01_07</t>
  </si>
  <si>
    <t>PA</t>
  </si>
  <si>
    <t>REMATES E IMPREVISTOS</t>
  </si>
  <si>
    <t>01_01_08</t>
  </si>
  <si>
    <t>TRÁMITES ADMINISTRATIVOS / LICENCIA</t>
  </si>
  <si>
    <t>Redacción de documentación necesaria para la solicitud de licencia de obras y trámites administrativos; así como la tramitación de la licencia necesaria. Las tasas las abonará directamente RTVE, pero la tramitación y documentación corre a cargo de la empresa adjudicataria.
Trámites de autorización de ocupación de vía pública para la colocación de andamios, grúas, y otras instalaciones análogas.</t>
  </si>
  <si>
    <t>01_01_09</t>
  </si>
  <si>
    <t>MEDIOS AUXILIARES</t>
  </si>
  <si>
    <t>Ud. Medios auxiliares para la realización de trabajos en la cubierta ( sustitución de equipos de climatización). Grúa autopropulsada, de gran altura y alcance (más de 8 pisos en vertical y gran alcance en horizontal). Incluyendo: transporte de contrapesos ida y vuelta. Incluyendo trabajos en festivo o no laborables y en horario nocturno. 
Incluso trámites y gestión de permiso local con el Ayto para la correcta ubicación de la grúa móvil</t>
  </si>
  <si>
    <t>01_01_10</t>
  </si>
  <si>
    <t>PINTURA</t>
  </si>
  <si>
    <t>UD.- Pintura plástica vinilica  en color a elegir por la propiedad, de paramentos verticales/horizontales de todas las salas, pasillos y despachos de las oficinas previo tapado y protección de mobiliarios, suelos paredes y anexos, trabajo con protección de enseres. Incluso techo sala equipos climatización. Incluye toda la mano de obra precisa, y todos los materiales de pintura y protección. Previamente se deben tapar y emplastecer las grietas existentes, aplicación de tixotropica antihumedad en las zonas que se precisen incluido. LImpieza final de todos los tajos diariamente. Color a definir por la propiedad. Trabajos realizados de acuerdo con la propiedad con un interlocutor en el centro, para no parar la actividad del centro interviniendo en las zonas que se pudieran ir trabajando en función de las necesidades del centro. Totalmente terminado. Medida la superficie realmente ejecutada. Incluso medios auxiliares, medios de elevación, andamiaje y limpieza.</t>
  </si>
  <si>
    <t>Unidad informativa</t>
  </si>
  <si>
    <t>01_01_11</t>
  </si>
  <si>
    <t>ESTOR</t>
  </si>
  <si>
    <t>Ud. Suministro y montaje de estor enrollable de características similares al actual, de dimensiones aproximadas  2000x1200mm (AnchoxAlto). Incluso desmontaje estor anterior para instalación del nuevo.Incluso pequeño material necesario para montaje.</t>
  </si>
  <si>
    <t>Redacción</t>
  </si>
  <si>
    <t>Dirección</t>
  </si>
  <si>
    <t>Control 2</t>
  </si>
  <si>
    <t>Servicio técnico</t>
  </si>
  <si>
    <t>Control 3</t>
  </si>
  <si>
    <t>Otros</t>
  </si>
  <si>
    <t>Total 01.01</t>
  </si>
  <si>
    <t>01_02</t>
  </si>
  <si>
    <t>CLIMATIZACIÓN</t>
  </si>
  <si>
    <t>01_02_01</t>
  </si>
  <si>
    <t>DESMONTAJE INSTALACIÓN CLIMATIZACIÓN</t>
  </si>
  <si>
    <t>Ud. Desmontaje instalación climatización existente en zona de actuación, incluyendo todos los elementos que la formas (enfriadora, bomba de calor,condensadoras, evaporadoras, tuberías, válvulas,...). Incluso traslado de material a punto limpio correspondiente. incluyendo: achatarramiento, traslado y gestión de residuos adecuados a normativa relacionada con los distintos materiales a retirar.</t>
  </si>
  <si>
    <t>Instalación clima general</t>
  </si>
  <si>
    <t>01_02_02</t>
  </si>
  <si>
    <t>INSTALACIÓN Y PUESTA EN MARCHA INSTALACIÓN</t>
  </si>
  <si>
    <t>Ud. Puesta en marcha de la instalación de climatización, revisando todos los elementos que formas parte de ella y ajustándolos si procede. Incluso pequeño material y mano de obra.</t>
  </si>
  <si>
    <t>Instalación climatización</t>
  </si>
  <si>
    <t>01_02_03</t>
  </si>
  <si>
    <t>ENFRIADORA</t>
  </si>
  <si>
    <t>Ud. Suministro y montaje de unidad enfriadora de agua bomba de calor de condensación por aire inverter, marca Daikin, Carrier o similar, modelo EWYTO32CZP-A1 o similar, refrigerante R-32, de 32,7 kW de potencia frigorífica nominal  y 32,1 kW de potencia calorífica nominal. Peso aproximado en funcionamiento 400 kg. AltoxLargoxAncho = 1878x1752x802 mm. Incluye controlador digital, tratamiento anticorrosivo de las baterías del condensador, manómetros, juntas Victaulic, interruptor de flujo y soportes antivibratorios, control condensación-ventiladores inverter, soportes antivibratorios tipo goma. Incluso módulo hidraúlico alta presión con características adecuadas a la instalación en cuestión (comprobar). Eficiencia A+. EER = 3,20. SEER=5,70, COP=3,44, SCOP=4,18. Incluso tarjeta de comunicaciones modbus/bacnet/ según proceda. Incluso todo aquel manterial que sea necesario para su correcto funcionamiento. Incluso puesta en marcha por técnico de la marca. Código activación protocolo BMS. Compresor scroll inverter EC. Vaso de expanión. Ventiladores EC con 100 Pa.</t>
  </si>
  <si>
    <t>01_02_04</t>
  </si>
  <si>
    <t>ENFRIADORA - ELECTRICIDAD</t>
  </si>
  <si>
    <t>Ud. Electricidad para bomba de calor, compuesta por:
- Instalación y suministro de acometidas desde el cuadro general de climatización hasta cada equipo, de sección adecuada a la potencia del equipo, bajo tubo de acero con manguera de 0.6/1 kV. de polietileno reticulado con la sección correspondiente a la potencia actual, con p.p. de cajas estancas, manguitos de unión para tubo, tornillos, tacos, etc.  (Aproximadamente 15 m). 
Suministro y montaje de protección magnetotérmica-diferencia de calibre según potencia del equipos, a instalar en cuadro general de clima. 
- Conexionado de alimentación, incluso pruebas, modificaciones, ajustes y puesta en marcha.
Medida la ud instalada, probada y funcionando.</t>
  </si>
  <si>
    <t>Bomba de calor</t>
  </si>
  <si>
    <t>01_02_05</t>
  </si>
  <si>
    <t>ENFRIADORA - ADAPTACIÓN BANCADA</t>
  </si>
  <si>
    <t>Ud. Modificación bancada para bomba de calor, con realización de trabajos según necesidades. Las dimensiones serán las correctas para un perfecto apoyo del equipo climatizador. Repaso de pintura, apoyos, antivibratorios metálicos. Incluso material complementario, pequeño material, mano de obra de colocación e instalación.  Medida la unidad instalada.</t>
  </si>
  <si>
    <t>01_02_06</t>
  </si>
  <si>
    <t>ENFRIADORA - DRENAJE</t>
  </si>
  <si>
    <t>Ud. Sistema de vaciado y drenaje en cada circuito hidráulico, para el ramal y la unidad  terminal (bomba de calor), así como modificaciones necesarias, compuesto por:
- Tuberías de plástico de diámetro no inferior a 32 mm. (se llevarán al sumidero más cercano), con una longitud media aproximada 15 ml. Conexiones especiales por medio de figuras de acero negro, o tubería flexible transparente.
- Incluso sifón en la evacuación de condensados y la tubería general, reducciones e injertos de conexionado a bajantes.
- Bombas para drenaje, si fuesen necesarias, con control de funcionamiento según estado de la válvula de frío o sensor (sonda) de nivel y temporización de retardo de parada, etc., 
- Montaje, acoplamientos, pruebas, modificaciones, etc.
Medida la ud instalada, probada y funcionando.</t>
  </si>
  <si>
    <t>01_02_07</t>
  </si>
  <si>
    <t>TERMOMETRO BIMETALICO DE ESFERA 80MM DE DIAMETRO, ESCALA 0-60ºC</t>
  </si>
  <si>
    <t>Ud. Termómetro bimetalico de esfera, de 80 mm de diámetro, escala 0-50ºC, con vaina de longitud adecuada a cada tubería. Incluso relleno de la vaina con silicona conductora, material complementario, pequeño material, mano de obra de instalación, conexionado a circuitos hidraúlicos y pruebas. Medida la ud instalada.</t>
  </si>
  <si>
    <t>01_02_08</t>
  </si>
  <si>
    <t>MANÓMETRO DE GLICERINA DE ESFERA, 110 MM</t>
  </si>
  <si>
    <t>Ud. Manómetro de glicerina con conexión inferior o posterior, esfera de 110 mm de diámetro, escala 0-6 Kg/cm2. Incluso  material complementario, pequeño material, mano de obra de instalación, conexionado a circuitos hidraúlicos y pruebas. Medida la ud instalada.</t>
  </si>
  <si>
    <t>01_02_09</t>
  </si>
  <si>
    <t>ML</t>
  </si>
  <si>
    <t>AISLAMIENTO TUBERÍA 63 MM CON ALUMINIO</t>
  </si>
  <si>
    <t>Ml. Aislamiento de tubería de 63 mm diámetro interior con p.p. de válvulas y accesorios con protección de aluminio, por medio de coquilla tipo ARMAFLEX autosellada, perfectamente pegada, ajustándola y dándole el tiempo de soldadura necesario, rematada y cortada de forma profesional, realizando las figuras necesarias según los elementos, de acuerdo con las especificaciones dadas por el fabricante. Espesor correspondiente al cumplimiento de la Normativa (RITE). Incluso material complementario, pequeño material, mano de obra de instalación</t>
  </si>
  <si>
    <t>01_02_10</t>
  </si>
  <si>
    <t>AISLAMIENTO TUBERÍA 50 MM</t>
  </si>
  <si>
    <t>Ml. Aislamiento de tubería de 50 mm diámetro interior con p.p. de válvulas y accesorios, por medio de coquilla tipo ARMAFLEX autosellada, perfectamente pegada, ajustándola y dándole el tiempo de soldadura necesario, rematada y cortada de forma profesional, realizando las figuras necesarias según los elementos, de acuerdo con las especificaciones dadas por el fabricante. Espesor correspondiente al cumplimiento de la Normativa (RITE). Incluso material complementario, pequeño material, mano de obra de instalación</t>
  </si>
  <si>
    <t>01_02_11</t>
  </si>
  <si>
    <t>AISLAMIENTO TUBERÍA 40 MM</t>
  </si>
  <si>
    <t>Ml. Aislamiento de tubería de 40 mm diámetro interior con p.p. de válvulas y accesorios, por medio de coquilla tipo ARMAFLEX autosellada, perfectamente pegada, ajustándola y dándole el tiempo de soldadura necesario, rematada y cortada de forma profesional, realizando las figuras necesarias según los elementos, de acuerdo con las especificaciones dadas por el fabricante. Espesor correspondiente al cumplimiento de la Normativa (RITE). Incluso material complementario, pequeño material, mano de obra de instalación</t>
  </si>
  <si>
    <t>01_02_12</t>
  </si>
  <si>
    <t>AISLAMIENTO TUBERÍA 32 MM</t>
  </si>
  <si>
    <t>Ml. Aislamiento de tubería de 32 mm diámetro interior con p.p. de válvulas y accesorios, por medio de coquilla tipo ARMAFLEX autosellada, perfectamente pegada, ajustándola y dándole el tiempo de soldadura necesario, rematada y cortada de forma profesional, realizando las figuras necesarias según los elementos, de acuerdo con las especificaciones dadas por el fabricante. Espesor correspondiente al cumplimiento de la Normativa (RITE). Incluso material complementario, pequeño material, mano de obra de instalación</t>
  </si>
  <si>
    <t>01_02_13</t>
  </si>
  <si>
    <t>TUBERÍA PP RETICULADO 63 MM</t>
  </si>
  <si>
    <t>Ml. Suministro e instalación de tubería de polipropileno reticulado reforzada con fibra de vidrio en su capa interior, lo que le aporta una baja dilatación térmica y una resistencia mecánica de PN20, de 63 mm de diámetro exterior, para instalaciones de ACS, climatización y calefacción. Estabilidad elevada, mayor resistencia a los golpes. De la marca ITALSAN, modelo NIRON Clima o similar.</t>
  </si>
  <si>
    <t>Bomba calor</t>
  </si>
  <si>
    <t>01_02_14</t>
  </si>
  <si>
    <t>TUBERÍA PP RETICULADO 50 MM</t>
  </si>
  <si>
    <t>Ml. Suministro e instalación de tubería de polipropileno reticulado reforzada con fibra de vidrio en su capa interior, lo que le aporta una baja dilatación térmica y una resistencia mecánica de PN20, de 50 mm de diámetro exterior, para instalaciones de ACS, climatización y calefacción. Estabilidad elevada, mayor resistencia a los golpes. De la marca ITALSAN, modelo NIRON Clima  o similar.</t>
  </si>
  <si>
    <t>01_02_15</t>
  </si>
  <si>
    <t>TUBERÍA PP RETICULADO 40 MM</t>
  </si>
  <si>
    <t>Ml. Suministro e instalación de tubería de polipropileno reticulado reforzada con fibra de vidrio en su capa interior, lo que le aporta una baja dilatación térmica y una resistencia mecánica de PN20, de 40 mm de diámetro exterior, para instalaciones de ACS, climatización y calefacción. Estabilidad elevada, mayor resistencia a los golpes. De la marca ITALSAN, modelo NIRON Clima  o similar.</t>
  </si>
  <si>
    <t>01_02_16</t>
  </si>
  <si>
    <t>TUBERÍA PP RETICULADO 32 MM</t>
  </si>
  <si>
    <t>Ml. Suministro e instalación de tubería de polipropileno reticulado reforzada con fibra de vidrio en su capa interior, lo que le aporta una baja dilatación térmica y una resistencia mecánica de PN20, de 32 mm de diámetro exterior, para instalaciones de ACS, climatización y calefacción. Estabilidad elevada, mayor resistencia a los golpes. De la marca ITALSAN, modelo NIRON Clima o similar.</t>
  </si>
  <si>
    <t>01_02_17</t>
  </si>
  <si>
    <t>VÁLVULA DE BOLA 63 MM</t>
  </si>
  <si>
    <t>Ud. Suministro e instalación de válvula tipo bola para corte y separación de circuitos y cuadros hidráulicos, de 63 mm de diámetro, marca TMM o equivalente, cuerpo  en bronce cromado, presión mínima de resistencia PN-16, con rosca. Incluso racores, accesorios, material complementario, pequeño material, mano de obra de instalación y pruebas. Medida la ud instalada.</t>
  </si>
  <si>
    <t>01_02_18</t>
  </si>
  <si>
    <t>VÁLVULA DE BOLA 40 MM</t>
  </si>
  <si>
    <t>Ud. Suministro e instalación de válvula tipo bola para corte y separación de circuitos y cuadros hidráulicos, de 40 mm de diámetro, marca TMM o equivalente, cuerpo  en bronce cromado, presión mínima de resistencia PN-16, con rosca. Incluso racores, accesorios, material complementario, pequeño material, mano de obra de instalación y pruebas. Medida la ud instalada.</t>
  </si>
  <si>
    <t>01_02_19</t>
  </si>
  <si>
    <t>MANGUITO ANTIVIBRATORIO 63 MM</t>
  </si>
  <si>
    <t>Ud. manguito antivibratorio de 63MM de diámetro, de hierro galvanizado y policloropreno, presión máxima de servicio PN16, uniones con bridas. Incluso juntas y bridas planas, material complementario, pequeño material, mano de obra de instalación y pruebas. Medida la ud instalada.</t>
  </si>
  <si>
    <t>01_02_20</t>
  </si>
  <si>
    <t>FANCOIL TECHO/SUELO</t>
  </si>
  <si>
    <t xml:space="preserve"> Ud. Suministro y montaje de fancoil tipo techo/suelo de la marca EAC o similar, modelo FCL 653 / SR / 2T / MS. Suministro de conmutador para unidad de suelo de 3 velocidades. Latiguillos inox 40cm y pequeño material.</t>
  </si>
  <si>
    <t>Otro</t>
  </si>
  <si>
    <t>01_02_21</t>
  </si>
  <si>
    <t>DEPÓSITO INERCIA</t>
  </si>
  <si>
    <t>Ud. Depósito inercia de la marca Ibaiondo o similar, de 300l de capacidad. 6 bar de presión máxima de servicio. -10/+100 ºC, aislamiento térmico de PU rígido, 50 mm de espesor de aislamiento, acabado exterior en aluminio gofrado, incluso montaje y pequeño material.</t>
  </si>
  <si>
    <t>Circuito frío/calor climatización</t>
  </si>
  <si>
    <t>01_02_22</t>
  </si>
  <si>
    <t>LIMPIEZA TUBERÍAS/FANCOILS</t>
  </si>
  <si>
    <t>Ud. Limpieza de tuberías de agua de climatización y fancoils, de la instalación de climatización.</t>
  </si>
  <si>
    <t>Tubería clima</t>
  </si>
  <si>
    <t>01_02_23</t>
  </si>
  <si>
    <t>TERMOSTATO</t>
  </si>
  <si>
    <t>Ud. Termostato fancoil 0/1, verano invierno y ruleta de temperatura,. Incluso pequeño material y montaje.</t>
  </si>
  <si>
    <t>Válvula fancoil</t>
  </si>
  <si>
    <t>01_02_24</t>
  </si>
  <si>
    <t>V3V</t>
  </si>
  <si>
    <t>Suministro y montaje de válvula de 3 vías para fancoil. Incluso pequeño material, todo la mano de obra incluida.</t>
  </si>
  <si>
    <t>Válvula fancoils</t>
  </si>
  <si>
    <t>01_02_25</t>
  </si>
  <si>
    <t>SUMINISTRO E INSTALACIÓN PASARELA COMUNICACIONES</t>
  </si>
  <si>
    <t>Suministro e instalación de dispositivo para comunicación entre controladores Iq de Trend y otros sistemas de integración Marca  HoneyWELL/ modelo TONN8 máximo número puntos , MODBUS RTU , para la integración de las señales del resto de equipos de climatización, PCI y SAI, según solicitud.Totalmente instalado , comunicando con el IQvision de RTVE.</t>
  </si>
  <si>
    <t>01_02_26</t>
  </si>
  <si>
    <t>CABLEADO CONTROL</t>
  </si>
  <si>
    <t>Suministro e instalacion de cableado de control segun arquitectura de control de la instalación de climatización, consistente en : 
- Instalacion de cable apantallado libre de halogenos para el conexionado de elementos de campo, pasarela, equipos de clima,...
- Instalación bus de comunicaciones entre los equipos que proceda
- Cableado categoria 6A entre equipos que proceda
- Comprobación y verificacion de ambos cableados .
Incluso pequeño material. Equipos y cableado totalmente instalada, probado y funcionando.</t>
  </si>
  <si>
    <t>01_02_27</t>
  </si>
  <si>
    <t>INGENIERÍA Y PROGRAMACIÓN CONTROL</t>
  </si>
  <si>
    <t>Desarrollo de la ingeniería y programación de los gráficos, imágenes y pantallas de instalación y esquemas principio y ficheros para el Puesto Central del Sistema de Gestión Centralizada del edificio/instalación IQVISION de TREND de RTVE, que incluye:
_ Verificación previa de la posibilidad de recoger todas las señales de los equipos de climatización.
-Trabajos de ingeniería y programación de los controladores previstos
- Trabajos de configuración y programación en el Sistema de Gestión, Supervisor/es y Pasarelas, de la integración multiprotocolo de equipos terceros tales como los protocolos: Bacnet IP o similar, entre el Sistema de Control y los distintos Subsistemas o Equipos a integrar  necesarios para la monitorización y supervisión de los mismos. 
- Trabajos de configuración y programación del hardware de interface (pasarelas y controladores múltiprotocolo de Trend Controls incluidos y detallados en la partida de controladores y pasarelas) como la programación y configuración del Sistema de Trend (Puesto/s Supervisión). Los Subsistemas o Equipos a integrar estarán interconectados y dispondrán de la electrónica necesaria para conectarse con el Sistema de Control de Trend en el TONN 8 segun la arquitectura de red aprobada, hasat un maximo de 500 señales de integración en total según se especifica en la listado de señales del Sistema de Control. 
La unidad se considera finalizada una vez sea verificado su funcionamiento desde cualquiera de los puestos de visualización del sistema. Los trabajos se ejecutarán sin interferir en las actividades de RTVE.</t>
  </si>
  <si>
    <t>01_02_28</t>
  </si>
  <si>
    <t>LISTADO Y CHEQUEO DE PUNTOS, PRUEBAS Y PUESTA EN MARCHA</t>
  </si>
  <si>
    <t>Desarrollo de los trabajos de ingeniería para el conexionado y puesta en marcha de los equipos, que incluirá:
-Trabajos de ingeniería y conexionado de todos los controladores y pasarelas indicados, incluyendo la programación in situ de los controladores previstos, conforme al número y tipo de señales según se especifica en la lista de puntos del Sistema de Control 
- Verificación de la correcta recepción de señales de cada equipo para su integración.
 - Realización de la puesta en marcha tras la programación en Iqvision, con la confección del listado de puntos con la verificación y comprobación de los mismos realizados en la puesta en marcha, con emision de certificado por parte del instalador de la realización de las pruebas y su correcto funcionamiento.
Se considerará finalizada una vez sea chequeado por parte de RTVE el correcto funcionamiento de las ordenes enviadas desde el puesto de mando central del IQVISION. Entrega test de puntos.
 La unidad se dearrollará sin alterar el normal funcionamiento del Centro.</t>
  </si>
  <si>
    <t>01_02_29</t>
  </si>
  <si>
    <t>RECUPERADOR DE CALOR</t>
  </si>
  <si>
    <t>Ud. Suministro y montaje de recuperador de calor de la marca Daikin o similar, de 500 m3/h, aire para el intercambio de calor total de flujo cruzado de aire (calor latente + perceptible). Ventilación con recuperación entálpica de calor. Incluso pequeño material y mano de obra.</t>
  </si>
  <si>
    <t>Aire primario</t>
  </si>
  <si>
    <t>01_02_30</t>
  </si>
  <si>
    <t>CONDUCTO FIBRA</t>
  </si>
  <si>
    <t>Suministro e instalación de conducto autoportante rectangular para la distribución de aire climatizado formado por Climaver A2 Neto de Isover 25mm de espesor o equivalente, constituido por un panel de lana de vidrio hidrofugada, revestido por aluminio (aluminio visto + kraft + malla de refuerzo + velo de vidrio) por el exterior y con un tejido de vidrio negro NETO de alta resistencia mecánica por el interior (tejido Neto), cumpliendo la norma UNE EN 14303 Productos aislantes térmicos para equipos en edificación e instalaciones industriales. Productos manufacturados de lana mineral (MW), con una conductividad térmica de 0,032 W / (m·K), clase de reacción al fuego A2s1d0, valor de coeficiente de absorción acústica 0.85, clase de estanqueidad D y con marcas guía MTR exteriormente. Incluso p.p. de registros de limpieza acordes a RITE, pequeño material, elementos de soportación y fijación.  Totalmente montado, probado y funcionando.Incluso p.p. de replanteo, medios auxiliares, medios de elevación, andamiaje y limpieza.</t>
  </si>
  <si>
    <t>Conductos clima</t>
  </si>
  <si>
    <t>01_02_31</t>
  </si>
  <si>
    <t>PURGADOR</t>
  </si>
  <si>
    <t>Ud. Suministro y montaje de purgador, a instalar en la tubería de agua de climatización. Incluso pequeño material y mano de obra.</t>
  </si>
  <si>
    <t>Circuito agua climatización</t>
  </si>
  <si>
    <t>Total 01.02</t>
  </si>
  <si>
    <t>01_03</t>
  </si>
  <si>
    <t>ELECTRICIDAD</t>
  </si>
  <si>
    <t>01_03_01</t>
  </si>
  <si>
    <t>DESMONTAJE ILUMINACIÓN ACTUAL</t>
  </si>
  <si>
    <t>Ud. Desmontaje de iluminación actual, incluyo todos los elementos que no se requieran para la nueva instalación (luminaria, cableado, reactancia,...), incluyendo gestión de residuos.</t>
  </si>
  <si>
    <t>Totalidad unidad informativa</t>
  </si>
  <si>
    <t>01_03_02</t>
  </si>
  <si>
    <t>LINEA ELECTRICA RZ1 0.6/1KV 3G2.5 mm2 LIBRE HALÓGENOS</t>
  </si>
  <si>
    <t>Suministro e instalacion de línea eléctrica de alimentación mediante manguera de cobre con aislamiento de polietileno reticulado, con denominación , RZ1 0,6/1kV 3G2.5  de nivel de aislamiento, libre de halógenos, no propagador de llamas y gases, clasificación al fuego Cca-s1b, d1, a1, tendida bajo tubo o bandeja. Incluso p.p. de cajas de registro y pequeño material eléctrico.
Conexionada desde cuadro de alimentación hasta caja de derivación correspondiente o toma Menekes, etc, incluido la identificación de la línea.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conexionado y probado. Medido en su longitud.</t>
  </si>
  <si>
    <t>Instalación eléctricica general*</t>
  </si>
  <si>
    <t>01_03_03</t>
  </si>
  <si>
    <t>LUMINARIA LUZERNA NORMALIT 60X60 32 W</t>
  </si>
  <si>
    <t>Ud. Suministro e instalacion de luminaria tipo PANEL LUZERNA 600X600 mm LX34B de 4000 K, 32 W de potencia, 4000k., de la marca Normalux, Sylvania o similar. Ugr menor o igual de 19, Ra mayor de 80 Incluso montaje, conexiones, fijaciones, pequeño material, accesorios. Incluso p.p de cajas de registro, de derivación, circuito interior de distribución de 3x2,5mm desde interior de despacho, mecanizado, pequeño material y limpieza (incluye retirada a vertedero tasas locales etc de todo el material desmontado)
Ud. Suministro e instalacion de luminaria tipo PANEL LUZERNA 600X600 mm 37W  de 4000lm, 37 W, 4000k., de la marca Normalux, Sylvania o similar. Ugr menor o igual de 19, Ra mayor de 80 Incluso montaje, conexiones, fijaciones, pequeño material, accesorios. Incluso p.p de cajas de registro, de derivación, circuito interior de distribución de 3x2,5mm desde interior de despacho, mecanizado, pequeño material y limpieza (incluye retirada a vertedero tasas locales etc de todo el material desmontado)</t>
  </si>
  <si>
    <t>Hall</t>
  </si>
  <si>
    <t>Administración</t>
  </si>
  <si>
    <t>Cabina crónicas</t>
  </si>
  <si>
    <t>Locutorio 1</t>
  </si>
  <si>
    <t>Control 1</t>
  </si>
  <si>
    <t>Pasillo</t>
  </si>
  <si>
    <t>Archivo sonoro</t>
  </si>
  <si>
    <t>Sala racks</t>
  </si>
  <si>
    <t>Servicio Técnico</t>
  </si>
  <si>
    <t>Locutorio 2</t>
  </si>
  <si>
    <t>Locutorio 3</t>
  </si>
  <si>
    <t>01_03_04</t>
  </si>
  <si>
    <t>LUMINARIA EMERGENCIA FA-200L NORMALUX</t>
  </si>
  <si>
    <t>Suministro e instalación de alumbrado de emergencia de Normalux o equivalente: 
Serie Extraplana.
Modelo FA-200L
Flujo luminoso: 220 lm. 
Autonomía 1 h. 
Modo de funcionamiento No permanente. 
Tipo de instalación Superficie o empotrada (mediante kit de empotramiento, F-ME, incluido en precio) 
Fuente de luz Led. 
Batería Ni-Cd 4,8V/750mAh
IP 42. 
IK 04. 
Versión Inteligente Autotest. 
Acabado Blanco. 
Difusor Opal. 
Cuerpo de policarbonato 
Alimentación 230V 50/60 Hz. 
Dimensiones 325 x 134 x 36 mm.
Manufacturado con la regulación UNE 60598-2-22.
Incluso p.p. de replanteo, elementos de soportación y fijación, accesorios de anclaje y conexionado, cajas de distribución y registro, pruebas, pequeño material conexión mediante conductores HO7V uniploaresde 1,5 mm2 bajo tubo de M16  y accesorios.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medida la unidad totalmente instalada, probada y funcionando.</t>
  </si>
  <si>
    <t>Zona de actuación*</t>
  </si>
  <si>
    <t>01_03_05</t>
  </si>
  <si>
    <t>DOWNLIGHT HAT EH14B</t>
  </si>
  <si>
    <t>Suministro y montaje de Downlight de empotrar en techo Nahika Micro WLPRB14DB de Normalit o equivalente de las siguientes características:
- TIPO: Downlight redondo.
- Marco fabricado en fundición de aluminio.
- Lacado con resinas epoxi-poliester de alto rendimiento mediante aplicación electrostática y posterior polimerizado.
- Resistente a los rayos UVA y a la corrosión.
- Acabado blanco.
- UGR&lt;22
- IP 20
- Diámetro 230 mm y 44 mm de altura.
- 1600 lm
- 4000 K de temperatura
- 13 W de potencia
- 0,8 kg de peso
- 50000 horas de vida útil L70F10
- 0,95 Factor d potencia
- 75,1% de Rendimiento
- CRI 80
Totalmente instalado, incluso equipo de encendido, lámpara, manguera y tubo libre de halógenos de conexion electrica hasta la caja de derivación, parte proporcional de pequeño material, transporte, montaje y conexionado. Medida la unidad totalmente terminada. Incluso p.p. de limpieza, medios auxiliares, medios de elevación y andamiaje. Totalmente instalado, probado y funcionando.</t>
  </si>
  <si>
    <t>Baños</t>
  </si>
  <si>
    <t>01_03_06</t>
  </si>
  <si>
    <t>DESMONTAJE REACTANCIAS</t>
  </si>
  <si>
    <t>Ud. Desmontaje de reactancias y todo su cableado asociado, tras instalación de toda la iluminación a led. Incluso tapado de huecos, desmontaje de elementos y retirada apunto limpio, desmontaje de cableado y todo aquel material no necesario en la nueva instalación de iluminación.</t>
  </si>
  <si>
    <t>01_03_07</t>
  </si>
  <si>
    <t>DETECTOR PRESENCIA ORBIS DICROMAT PLUS i/CABLEADO</t>
  </si>
  <si>
    <t>Ud. Suministro e instalación de detector de presencia Orbis Dicromat + modelo OB136112 ORBIS, empotrado en techo practicable o de yeso laminado, incluso cableado accesorios y pequeño mateial. Totalmente instalado</t>
  </si>
  <si>
    <t>01_03_08</t>
  </si>
  <si>
    <t>CONMUTADOR SIMPLE SIMON 82 BLANCO</t>
  </si>
  <si>
    <t>Suminstro e instalación de conmutador unipolar simple de las siguientes características:
- TIPO: Simple 10A.
- MONTAJE: Empotrado.
- MARCA/SERIE:Simón / 82 blanco o equivalente.
- CABLEADO: AFUMEX 750 V, ES07Z1-K 3x2,5mm2.
- CONDUCCION: Tubo flexible de  M20 libre de halogenos .
Totalmente instalado, incluso caja para empotrar, tecla, marco y embellecedores laterales, parte proporcional de pequeño material, montaje y conexionado.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probado y funcionando.</t>
  </si>
  <si>
    <t>General</t>
  </si>
  <si>
    <t>01_03_09</t>
  </si>
  <si>
    <t>INTERRUPTOR UNIPOLAR SIMON 82 BLANCO</t>
  </si>
  <si>
    <t>Suministro e instalación de interruptor unipolar  de las siguientes características:
- TIPO: Interruptor unipolar 10 AX 250V~ con sistema de embornamiento 1click.
- MONTAJE: Empotrado.
- MARCA/SERIE:Simón / 82 blanco o equivalente.
- CABLEADO: AFUMEX 750 V, ES07Z1-K 3x1,5mm2.
- CONDUCCION: Tubo flexible de  M20 libre de halogenos .
Totalmente instalado, incluso caja para empotrar, tecla, marco y embellecedores laterales, parte proporcional de pequeño material, montaje y conexionado.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probado y funcionando.</t>
  </si>
  <si>
    <t>01_03_10</t>
  </si>
  <si>
    <t>SHUKO UNIPOLAR SIMON 82 BLANCO</t>
  </si>
  <si>
    <t>Suministro e instalación de base de enchufe de las siguientes características:
- TIPO: Base enchufe con t.t. lateral
- MONTAJE: Empotrado.
- MARCA/SERIE:Simón / 82 blanco o equivalente.
- CABLEADO: AFUMEX 750 V, ES07Z1-K 3x1,5mm2.
- CONDUCCION: Tubo flexible de  M20 libre de halogenos .
Totalmente instalado, incluso caja para empotrar, tecla, marco y embellecedores laterales, parte proporcional de pequeño material, montaje y conexionado.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probado y funcionando.</t>
  </si>
  <si>
    <t>01_03_11</t>
  </si>
  <si>
    <t>01_03_12</t>
  </si>
  <si>
    <t>LUMINARIA HERMETIC LINE DL2H NORMALIT</t>
  </si>
  <si>
    <t>Suministro y montaje de Luminaria estanca de superficie HERMETIC LINE DL2H de Normalit o equivalente de las siguientes características:
- TIPO: Luminaria estanca de superficie
- Fabricado en policarbonato gris con difusor opalino.
- Difusor de policarbonato opal
- Resistente a los rayos UVA y a la corrosión.
- Acabado gris
- UGR&lt;22
- IP 66
- Dimensiones: 690x80x75mm
- 2580 lm
- 4000 K de temperatura
- 19 W de potencia
- 1,3 kg de peso
- 50000 horas de vida útil L70F10
- 0,95 Factor d potencia
- 78,44% de Rendimiento
- CRI 80
Totalmente instalado, incluso equipo de encendido, lámpara, manguera y tubo libre de halógenos de conexion electrica hasta la caja de derivación, parte proporcional de pequeño material, transporte, montaje y conexionado. Medida la unidad totalmente terminada. Incluso p.p. de limpieza, medios auxiliares, medios de elevación y andamiaje. Totalmente instalado, probado y funcionando.</t>
  </si>
  <si>
    <t>Sala clima</t>
  </si>
  <si>
    <t>01_03_13</t>
  </si>
  <si>
    <t>CUADRO ELÉCTRICO CLIMA</t>
  </si>
  <si>
    <t>Ud. Cuadro de distribución de energía  montado en un conjunto de armarios  SIEMENS, SCHNEIDER ó ABB, de medidas totales necesarias a confirmar en el momento del replanteo en obra. en chapa de acero IP43, pintado en color RAL a elegir por la propiedad, con  puerta transparente en cristal de seguridad,   para montaje de la aparamenta bajo pruebas tipo TTA según IEC 60439-1, todo ello ensamblado en chasis desmontable, con revestimiento electrostático de polvo epoxi poliéster de tipo acrílico con un espesor medio de 50 u´ cumpliendo la UNE EN 60439-1,  con cerradura por llave, conteniendo en su interior los siguientes elementos:
1 Interruptor general magnetotérmico (de calibre según necesidades)
6 Interruptor automático magnetotérmico marca SIEMENS, SCHNEIDER ó ABB 4 polos 25 kA/415V curva D (de calibre según necesidades)
6 Interruptor automático magnetotérmico marca SIEMENS, SCHNEIDER ó ABB 2 polos 230V curva D (de calibre según necesidades)
6 Interruptores automático magnetotermico -diferencial tipo DPN Vigi 6 kA/230V 1P+N  (de calibre según necesidades)
2 interruptores Diferenciales marca SIEMENS, SCHNEIDER ó ABB 4 polos ajustable en tiempo y sensibilidad
Bornes de paso de material aislante, conexión por tornillo en ambos lados, borne individual 6,5 mm tamaño 4 y de 10 mm tamaño 16. Mano de obra y pruebas de taller homologado por el fabricante. Material auxiliar y accesorios. Incluso señalización de riesgo eléctrico.
Se exigirá a la entrega del cuadro un protocolo de ensayo expedido por el fabricante del mismo en el que se indicaran tensiones de prueba, resistencias de aislamiento, rigidez dieléctrica, esfuerzos mecánicos, etc.
El nº de elementos del cuadro coincidirá al menos con el nº de elementos de protección del cuadro general de clima actual.</t>
  </si>
  <si>
    <t>Cuadro clima</t>
  </si>
  <si>
    <t>01_03_14</t>
  </si>
  <si>
    <t>TRANSFORMADOR</t>
  </si>
  <si>
    <t>Ud. Suministro y montaje de transformador para aumento de tensión en instalación de climatización, de 230 V a 400 V,  aproximadamente 32kVA. Incluso pequeño material y mano de obra.</t>
  </si>
  <si>
    <t>Instalación eléctrica clima</t>
  </si>
  <si>
    <t>Total 01.03</t>
  </si>
  <si>
    <t>01_04</t>
  </si>
  <si>
    <t>GESTION DE RESIDUOS</t>
  </si>
  <si>
    <t>01_04_02</t>
  </si>
  <si>
    <t>GESTION RESIDUOS</t>
  </si>
  <si>
    <t>Ud. Partida destinada a la gestión de residuos durante la realización de los trabajos,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etc. Medida la unidad completamente realizada</t>
  </si>
  <si>
    <t>Total 01.04</t>
  </si>
  <si>
    <t>01_05</t>
  </si>
  <si>
    <t>SEGURIDAD Y SALUD</t>
  </si>
  <si>
    <t>01_05_01</t>
  </si>
  <si>
    <t>Ud. Partida destinada a la gestión de la seguridad y salud en la ejecución de los trabajos, incluyendo:
- Instalaciones de bienestar.
- Señalización.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t>
  </si>
  <si>
    <t>Total 01.05</t>
  </si>
  <si>
    <t>01_06</t>
  </si>
  <si>
    <t>CONTROL DE CALIDAD</t>
  </si>
  <si>
    <t>01_06_01</t>
  </si>
  <si>
    <t>CONTROL CALIDAD</t>
  </si>
  <si>
    <t>En este capítulo se indican aquellos ensayos y pruebas adicionales a lo exigido en normativa vigente (art. 11 de la LOE  y  CTE que indica que todos los productos, equipos y sistemas a incorporar de forma permanente a la obra deberán ir acompañados, como mínimo, para su recepción de albarán y certificado de garantía (este último puede ser prescindible para productos, equipos y sistemas con obligatoriedad de marcado CE)), que deben ser realizados por entidades o laboratorios de control de calidad de la edificación, debidamente homologados y acreditados, distintos e independientes de los realizados por el constructor, y necesarios según indicaciones de la DF y de acuerdo con lo especificado en el proyecto, para garantizar y certificar la calidad de los materiales, calidad de la ejecución y el correcto funcionamiento de las unidades de obras civil e instalaciones ejecutadas. i. p.p. de mano de obra, redacción de plan de control de calidad, coordinación de los trabajos y toma de datos, redacción de informes, material y medios auxiliares necesarios.</t>
  </si>
  <si>
    <t>Total 01.06</t>
  </si>
  <si>
    <t>PRESUPUESTO EJECUCION MATERIAL</t>
  </si>
  <si>
    <r>
      <t>Gastos Generales</t>
    </r>
    <r>
      <rPr>
        <b/>
        <sz val="8"/>
        <color rgb="FFFF0000"/>
        <rFont val="Calibri"/>
        <family val="2"/>
        <scheme val="minor"/>
      </rPr>
      <t xml:space="preserve"> xx</t>
    </r>
    <r>
      <rPr>
        <b/>
        <sz val="8"/>
        <color rgb="FF000000"/>
        <rFont val="Calibri"/>
        <family val="2"/>
        <scheme val="minor"/>
      </rPr>
      <t xml:space="preserve"> % (*)</t>
    </r>
  </si>
  <si>
    <t>XX %</t>
  </si>
  <si>
    <r>
      <t>Beneficio Industrial</t>
    </r>
    <r>
      <rPr>
        <b/>
        <sz val="8"/>
        <color rgb="FFFF0000"/>
        <rFont val="Calibri"/>
        <family val="2"/>
        <scheme val="minor"/>
      </rPr>
      <t xml:space="preserve"> xx</t>
    </r>
    <r>
      <rPr>
        <b/>
        <sz val="8"/>
        <color rgb="FF000000"/>
        <rFont val="Calibri"/>
        <family val="2"/>
        <scheme val="minor"/>
      </rPr>
      <t xml:space="preserve"> % (*)</t>
    </r>
  </si>
  <si>
    <t>PRESUPUESTO EJECUCION CONTRATA – IMPORTE OFERTA</t>
  </si>
  <si>
    <t>(*) Cuando no se indiquen otros porcentajes se entenderá que quedan incluidos en el precio de la oferta el 13% de Gastos Generales y el 6% de Beneficio Industrial.</t>
  </si>
  <si>
    <t>Fdo:</t>
  </si>
  <si>
    <t>NOTA IMPORTANTE: 
ESTE ANEXO I  Y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</si>
  <si>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</si>
  <si>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</si>
  <si>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</si>
  <si>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</si>
  <si>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</si>
  <si>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</si>
  <si>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</si>
  <si>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</si>
  <si>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</si>
  <si>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</si>
  <si>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</si>
  <si>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</si>
  <si>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</si>
  <si>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</si>
  <si>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</si>
  <si>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</si>
  <si>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</si>
  <si>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</si>
  <si>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</si>
  <si>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</si>
  <si>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</si>
  <si>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Fdo.:</t>
  </si>
  <si>
    <t xml:space="preserve">“Adecuación instalaciones de climatización e </t>
  </si>
  <si>
    <t>iluminación en U.I. RTVE BADAJOZ ”</t>
  </si>
  <si>
    <t>Expediente n.º S/02738/2023</t>
  </si>
  <si>
    <t>S-02738-2023 - 	Adecuación instalaciones de climatización e iluminación en U.I. RTVE BADAJOZ</t>
  </si>
  <si>
    <t>Ud. Desmontaje sin posterior montaje de falso techo para realización de trabajos. Incluso p.p. de medios auxiliares, medios de elevación, andamiaje.</t>
  </si>
  <si>
    <t>PA. Remates e imprevistos surgidos durante la obra. A justificar por precios unitarios de trabajos realizados.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</si>
</sst>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23" x14ac:knownFonts="1">
    <font>
      <sz val="11"/>
      <color theme="1"/>
      <name val="Calibri"/>
      <family val="2"/>
      <scheme val="minor"/>
    </font>
    <font>
      <sz val="11"/>
      <color rgb="FFFF0000"/>
      <name val="Calibri"/>
      <family val="2"/>
      <scheme val="minor"/>
    </font>
    <font>
      <b/>
      <sz val="11"/>
      <color theme="1"/>
      <name val="Calibri"/>
      <family val="2"/>
      <scheme val="minor"/>
    </font>
    <font>
      <b/>
      <u/>
      <sz val="11"/>
      <color theme="1"/>
      <name val="Calibri"/>
      <family val="2"/>
      <scheme val="minor"/>
    </font>
    <font>
      <b/>
      <sz val="16"/>
      <color rgb="FFFF0000"/>
      <name val="Calibri"/>
      <family val="2"/>
      <scheme val="minor"/>
    </font>
    <font>
      <b/>
      <sz val="10"/>
      <color theme="1"/>
      <name val="Calibri"/>
      <family val="2"/>
      <scheme val="minor"/>
    </font>
    <font>
      <sz val="11"/>
      <name val="Calibri"/>
      <family val="2"/>
      <scheme val="minor"/>
    </font>
    <font>
      <b/>
      <sz val="14"/>
      <color theme="1"/>
      <name val="Calibri"/>
      <family val="2"/>
      <scheme val="minor"/>
    </font>
    <font>
      <b/>
      <i/>
      <sz val="10"/>
      <color theme="1"/>
      <name val="Calibri"/>
      <family val="2"/>
      <scheme val="minor"/>
    </font>
    <font>
      <b/>
      <i/>
      <sz val="10"/>
      <name val="Calibri"/>
      <family val="2"/>
      <scheme val="minor"/>
    </font>
    <font>
      <b/>
      <sz val="8"/>
      <color theme="1"/>
      <name val="Calibri"/>
      <family val="2"/>
      <scheme val="minor"/>
    </font>
    <font>
      <b/>
      <sz val="8"/>
      <name val="Calibri"/>
      <family val="2"/>
      <scheme val="minor"/>
    </font>
    <font>
      <sz val="8"/>
      <color theme="1"/>
      <name val="Calibri"/>
      <family val="2"/>
      <scheme val="minor"/>
    </font>
    <font>
      <sz val="8"/>
      <name val="Calibri"/>
      <family val="2"/>
      <scheme val="minor"/>
    </font>
    <font>
      <i/>
      <sz val="8"/>
      <color theme="1"/>
      <name val="Calibri"/>
      <family val="2"/>
      <scheme val="minor"/>
    </font>
    <font>
      <sz val="8"/>
      <color theme="0"/>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11"/>
      <color theme="1"/>
      <name val="Calibri"/>
      <family val="2"/>
      <scheme val="minor"/>
    </font>
  </fonts>
  <fills count="5">
    <fill>
      <patternFill patternType="none"/>
    </fill>
    <fill>
      <patternFill patternType="gray125"/>
    </fill>
    <fill>
      <patternFill patternType="solid">
        <fgColor rgb="FFB4CBE0"/>
        <bgColor indexed="64"/>
      </patternFill>
    </fill>
    <fill>
      <patternFill patternType="solid">
        <fgColor rgb="FFC2D5E7"/>
        <bgColor indexed="64"/>
      </patternFill>
    </fill>
    <fill>
      <patternFill patternType="solid">
        <fgColor rgb="FFFFFFCC"/>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105">
    <xf numFmtId="0" fontId="0" fillId="0" borderId="0" xfId="0"/>
    <xf numFmtId="0" fontId="0" fillId="0" borderId="0" xfId="0" applyProtection="1"/>
    <xf numFmtId="0" fontId="4" fillId="0" borderId="0" xfId="0" applyFont="1" applyBorder="1" applyAlignment="1" applyProtection="1">
      <alignment horizontal="center" vertical="center" wrapText="1"/>
    </xf>
    <xf numFmtId="0" fontId="5" fillId="0" borderId="0" xfId="0" applyFont="1" applyAlignment="1" applyProtection="1">
      <alignment vertical="top"/>
    </xf>
    <xf numFmtId="0" fontId="0" fillId="0" borderId="0" xfId="0" applyAlignment="1" applyProtection="1">
      <alignment vertical="top"/>
    </xf>
    <xf numFmtId="164" fontId="0" fillId="0" borderId="0" xfId="0" applyNumberFormat="1" applyAlignment="1" applyProtection="1">
      <alignment vertical="top"/>
    </xf>
    <xf numFmtId="0" fontId="6" fillId="0" borderId="0" xfId="0" applyFont="1" applyAlignment="1" applyProtection="1">
      <alignment vertical="top"/>
    </xf>
    <xf numFmtId="0" fontId="7" fillId="0" borderId="0" xfId="0" applyFont="1" applyBorder="1" applyAlignment="1" applyProtection="1">
      <alignment vertical="top"/>
    </xf>
    <xf numFmtId="0" fontId="0" fillId="0" borderId="0" xfId="0" applyBorder="1" applyAlignment="1" applyProtection="1">
      <alignment vertical="top"/>
    </xf>
    <xf numFmtId="164" fontId="0" fillId="0" borderId="0" xfId="0" applyNumberFormat="1" applyBorder="1" applyAlignment="1" applyProtection="1">
      <alignment vertical="top"/>
    </xf>
    <xf numFmtId="0" fontId="6" fillId="0" borderId="0" xfId="0" applyFont="1" applyBorder="1" applyAlignment="1" applyProtection="1">
      <alignment vertical="top"/>
    </xf>
    <xf numFmtId="0" fontId="0" fillId="0" borderId="0" xfId="0" applyBorder="1" applyProtection="1"/>
    <xf numFmtId="0" fontId="0" fillId="0" borderId="0" xfId="0" applyAlignment="1" applyProtection="1">
      <alignment horizontal="right"/>
    </xf>
    <xf numFmtId="0" fontId="6" fillId="0" borderId="0" xfId="0" applyFont="1" applyProtection="1"/>
    <xf numFmtId="0" fontId="19" fillId="0" borderId="0" xfId="0" applyFont="1" applyProtection="1"/>
    <xf numFmtId="0" fontId="5" fillId="0" borderId="0" xfId="0" applyFont="1" applyProtection="1"/>
    <xf numFmtId="0" fontId="20" fillId="0" borderId="0" xfId="0" applyFont="1" applyAlignment="1" applyProtection="1">
      <alignment horizontal="right" vertical="center"/>
    </xf>
    <xf numFmtId="0" fontId="20" fillId="0" borderId="0" xfId="0" applyFont="1" applyAlignment="1" applyProtection="1">
      <alignment horizontal="right"/>
    </xf>
    <xf numFmtId="0" fontId="0" fillId="0" borderId="0" xfId="0" applyAlignment="1" applyProtection="1">
      <alignment horizontal="left" vertical="top"/>
    </xf>
    <xf numFmtId="0" fontId="0" fillId="4" borderId="0" xfId="0" applyFill="1" applyAlignment="1" applyProtection="1">
      <alignment vertical="top" shrinkToFit="1"/>
      <protection locked="0"/>
    </xf>
    <xf numFmtId="0" fontId="14" fillId="0" borderId="0" xfId="0" applyFont="1" applyAlignment="1" applyProtection="1">
      <alignment vertical="top"/>
    </xf>
    <xf numFmtId="0" fontId="0" fillId="4"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vertical="top"/>
    </xf>
    <xf numFmtId="0" fontId="0" fillId="0" borderId="0" xfId="0" applyFill="1" applyAlignment="1" applyProtection="1">
      <alignment shrinkToFit="1"/>
    </xf>
    <xf numFmtId="0" fontId="8" fillId="0" borderId="0" xfId="0" applyFont="1" applyAlignment="1" applyProtection="1"/>
    <xf numFmtId="0" fontId="2" fillId="0" borderId="0" xfId="0" applyFont="1" applyAlignment="1" applyProtection="1">
      <alignment vertical="top"/>
    </xf>
    <xf numFmtId="0" fontId="22" fillId="0" borderId="0" xfId="0" applyFont="1" applyProtection="1"/>
    <xf numFmtId="14" fontId="0" fillId="0" borderId="0" xfId="0" applyNumberFormat="1" applyProtection="1"/>
    <xf numFmtId="0" fontId="8" fillId="0" borderId="5" xfId="0" applyFont="1" applyFill="1" applyBorder="1" applyAlignment="1" applyProtection="1">
      <alignment vertical="top"/>
    </xf>
    <xf numFmtId="0" fontId="9" fillId="0" borderId="5" xfId="0" applyFont="1" applyBorder="1" applyAlignment="1" applyProtection="1">
      <alignment vertical="top"/>
    </xf>
    <xf numFmtId="0" fontId="8" fillId="0" borderId="5" xfId="0" applyFont="1" applyBorder="1" applyAlignment="1" applyProtection="1">
      <alignment vertical="top"/>
    </xf>
    <xf numFmtId="0" fontId="8" fillId="0" borderId="5" xfId="0" applyFont="1" applyBorder="1" applyAlignment="1" applyProtection="1">
      <alignment vertical="top" wrapText="1"/>
    </xf>
    <xf numFmtId="165" fontId="8" fillId="0" borderId="5" xfId="0" applyNumberFormat="1" applyFont="1" applyBorder="1" applyAlignment="1" applyProtection="1">
      <alignment vertical="top"/>
    </xf>
    <xf numFmtId="49" fontId="10" fillId="2" borderId="5" xfId="0" applyNumberFormat="1" applyFont="1" applyFill="1" applyBorder="1" applyAlignment="1" applyProtection="1">
      <alignment vertical="top"/>
    </xf>
    <xf numFmtId="49" fontId="11" fillId="2" borderId="5" xfId="0" applyNumberFormat="1" applyFont="1" applyFill="1" applyBorder="1" applyAlignment="1" applyProtection="1">
      <alignment vertical="top"/>
    </xf>
    <xf numFmtId="49" fontId="10" fillId="2" borderId="5" xfId="0" applyNumberFormat="1" applyFont="1" applyFill="1" applyBorder="1" applyAlignment="1" applyProtection="1">
      <alignment vertical="top" wrapText="1"/>
    </xf>
    <xf numFmtId="165" fontId="10" fillId="2" borderId="5" xfId="0" applyNumberFormat="1" applyFont="1" applyFill="1" applyBorder="1" applyAlignment="1" applyProtection="1">
      <alignment vertical="top"/>
    </xf>
    <xf numFmtId="0" fontId="10" fillId="2" borderId="5" xfId="0" applyFont="1" applyFill="1" applyBorder="1" applyAlignment="1" applyProtection="1">
      <alignment vertical="top"/>
    </xf>
    <xf numFmtId="0" fontId="11" fillId="2" borderId="5" xfId="0" applyFont="1" applyFill="1" applyBorder="1" applyAlignment="1" applyProtection="1">
      <alignment vertical="top"/>
    </xf>
    <xf numFmtId="3" fontId="11" fillId="2" borderId="5" xfId="0" applyNumberFormat="1" applyFont="1" applyFill="1" applyBorder="1" applyAlignment="1" applyProtection="1">
      <alignment vertical="top"/>
    </xf>
    <xf numFmtId="4" fontId="11" fillId="2" borderId="5" xfId="0" applyNumberFormat="1" applyFont="1" applyFill="1" applyBorder="1" applyAlignment="1" applyProtection="1">
      <alignment vertical="top"/>
    </xf>
    <xf numFmtId="49" fontId="10" fillId="3" borderId="5" xfId="0" applyNumberFormat="1" applyFont="1" applyFill="1" applyBorder="1" applyAlignment="1" applyProtection="1">
      <alignment vertical="top"/>
    </xf>
    <xf numFmtId="49" fontId="11" fillId="3" borderId="5" xfId="0" applyNumberFormat="1" applyFont="1" applyFill="1" applyBorder="1" applyAlignment="1" applyProtection="1">
      <alignment vertical="top"/>
    </xf>
    <xf numFmtId="49" fontId="10" fillId="3" borderId="5" xfId="0" applyNumberFormat="1" applyFont="1" applyFill="1" applyBorder="1" applyAlignment="1" applyProtection="1">
      <alignment vertical="top" wrapText="1"/>
    </xf>
    <xf numFmtId="165" fontId="10" fillId="3" borderId="5" xfId="0" applyNumberFormat="1" applyFont="1" applyFill="1" applyBorder="1" applyAlignment="1" applyProtection="1">
      <alignment vertical="top"/>
    </xf>
    <xf numFmtId="0" fontId="10" fillId="3" borderId="5" xfId="0" applyFont="1" applyFill="1" applyBorder="1" applyAlignment="1" applyProtection="1">
      <alignment vertical="top"/>
    </xf>
    <xf numFmtId="0" fontId="11" fillId="3" borderId="5" xfId="0" applyFont="1" applyFill="1" applyBorder="1" applyAlignment="1" applyProtection="1">
      <alignment vertical="top"/>
    </xf>
    <xf numFmtId="4" fontId="11" fillId="3" borderId="5" xfId="0" applyNumberFormat="1" applyFont="1" applyFill="1" applyBorder="1" applyAlignment="1" applyProtection="1">
      <alignment vertical="top"/>
    </xf>
    <xf numFmtId="49" fontId="12" fillId="0" borderId="5" xfId="0" applyNumberFormat="1" applyFont="1" applyFill="1" applyBorder="1" applyAlignment="1" applyProtection="1">
      <alignment vertical="top"/>
    </xf>
    <xf numFmtId="49" fontId="13" fillId="0" borderId="5" xfId="0" applyNumberFormat="1" applyFont="1" applyBorder="1" applyAlignment="1" applyProtection="1">
      <alignment vertical="top"/>
    </xf>
    <xf numFmtId="49" fontId="12" fillId="0" borderId="5" xfId="0" applyNumberFormat="1" applyFont="1" applyBorder="1" applyAlignment="1" applyProtection="1">
      <alignment vertical="top"/>
    </xf>
    <xf numFmtId="4" fontId="13" fillId="0" borderId="5" xfId="0" applyNumberFormat="1" applyFont="1" applyBorder="1" applyAlignment="1" applyProtection="1">
      <alignment vertical="top"/>
    </xf>
    <xf numFmtId="4" fontId="13" fillId="4" borderId="5" xfId="0" applyNumberFormat="1" applyFont="1" applyFill="1" applyBorder="1" applyAlignment="1" applyProtection="1">
      <alignment vertical="top"/>
    </xf>
    <xf numFmtId="0" fontId="12" fillId="0" borderId="5" xfId="0" applyFont="1" applyFill="1" applyBorder="1" applyAlignment="1" applyProtection="1">
      <alignment vertical="top"/>
    </xf>
    <xf numFmtId="0" fontId="13" fillId="0" borderId="5" xfId="0" applyFont="1" applyBorder="1" applyAlignment="1" applyProtection="1">
      <alignment vertical="top"/>
    </xf>
    <xf numFmtId="0" fontId="12" fillId="0" borderId="5" xfId="0" applyFont="1" applyBorder="1" applyAlignment="1" applyProtection="1">
      <alignment vertical="top"/>
    </xf>
    <xf numFmtId="49" fontId="14" fillId="0" borderId="5" xfId="0" applyNumberFormat="1" applyFont="1" applyBorder="1" applyAlignment="1" applyProtection="1">
      <alignment horizontal="right" vertical="top" wrapText="1"/>
    </xf>
    <xf numFmtId="165" fontId="12" fillId="0" borderId="5" xfId="0" applyNumberFormat="1" applyFont="1" applyBorder="1" applyAlignment="1" applyProtection="1">
      <alignment vertical="top"/>
    </xf>
    <xf numFmtId="4" fontId="12" fillId="0" borderId="5" xfId="0" applyNumberFormat="1" applyFont="1" applyBorder="1" applyAlignment="1" applyProtection="1">
      <alignment vertical="top"/>
    </xf>
    <xf numFmtId="0" fontId="12" fillId="0" borderId="5" xfId="0" applyFont="1" applyBorder="1" applyAlignment="1" applyProtection="1">
      <alignment vertical="top" wrapText="1"/>
    </xf>
    <xf numFmtId="0" fontId="12" fillId="0" borderId="1" xfId="0" applyFont="1" applyBorder="1" applyAlignment="1" applyProtection="1">
      <alignment vertical="top"/>
    </xf>
    <xf numFmtId="0" fontId="15" fillId="0" borderId="2" xfId="0" applyFont="1" applyBorder="1" applyAlignment="1" applyProtection="1">
      <alignment vertical="top"/>
    </xf>
    <xf numFmtId="0" fontId="12" fillId="0" borderId="2" xfId="0" applyFont="1" applyBorder="1" applyAlignment="1" applyProtection="1">
      <alignment vertical="top"/>
    </xf>
    <xf numFmtId="0" fontId="12" fillId="0" borderId="2" xfId="0" applyFont="1" applyBorder="1" applyAlignment="1" applyProtection="1">
      <alignment vertical="top" wrapText="1"/>
    </xf>
    <xf numFmtId="165" fontId="12" fillId="0" borderId="2" xfId="0" applyNumberFormat="1" applyFont="1" applyBorder="1" applyAlignment="1" applyProtection="1">
      <alignment vertical="top"/>
    </xf>
    <xf numFmtId="49" fontId="11" fillId="0" borderId="2" xfId="0" applyNumberFormat="1" applyFont="1" applyBorder="1" applyAlignment="1" applyProtection="1">
      <alignment horizontal="right" vertical="top"/>
    </xf>
    <xf numFmtId="4" fontId="13" fillId="0" borderId="2" xfId="0" applyNumberFormat="1" applyFont="1" applyBorder="1" applyAlignment="1" applyProtection="1">
      <alignment vertical="top"/>
    </xf>
    <xf numFmtId="4" fontId="11" fillId="0" borderId="3" xfId="0" applyNumberFormat="1" applyFont="1" applyBorder="1" applyAlignment="1" applyProtection="1">
      <alignment vertical="top"/>
    </xf>
    <xf numFmtId="4" fontId="11" fillId="4" borderId="5" xfId="0" applyNumberFormat="1" applyFont="1" applyFill="1" applyBorder="1" applyAlignment="1" applyProtection="1">
      <alignment vertical="top"/>
    </xf>
    <xf numFmtId="0" fontId="16" fillId="0" borderId="2" xfId="0" applyFont="1" applyBorder="1" applyAlignment="1" applyProtection="1">
      <alignment horizontal="right" vertical="center" wrapText="1"/>
    </xf>
    <xf numFmtId="3" fontId="13" fillId="0" borderId="2" xfId="0" applyNumberFormat="1" applyFont="1" applyBorder="1" applyAlignment="1" applyProtection="1">
      <alignment vertical="top"/>
    </xf>
    <xf numFmtId="0" fontId="16" fillId="0" borderId="3" xfId="0" applyFont="1" applyBorder="1" applyAlignment="1" applyProtection="1">
      <alignment horizontal="right" vertical="center" wrapText="1"/>
    </xf>
    <xf numFmtId="0" fontId="12" fillId="0" borderId="1" xfId="0" applyFont="1" applyFill="1" applyBorder="1" applyAlignment="1" applyProtection="1">
      <alignment vertical="top"/>
    </xf>
    <xf numFmtId="165" fontId="0" fillId="0" borderId="0" xfId="0" applyNumberFormat="1" applyProtection="1"/>
    <xf numFmtId="4" fontId="13" fillId="4" borderId="5" xfId="0" applyNumberFormat="1" applyFont="1" applyFill="1" applyBorder="1" applyAlignment="1" applyProtection="1">
      <alignment vertical="top"/>
      <protection locked="0"/>
    </xf>
    <xf numFmtId="0" fontId="18" fillId="4" borderId="5" xfId="0" applyFont="1" applyFill="1" applyBorder="1" applyAlignment="1" applyProtection="1">
      <alignment horizontal="right" vertical="center"/>
      <protection locked="0"/>
    </xf>
    <xf numFmtId="4" fontId="11" fillId="0" borderId="5" xfId="0" applyNumberFormat="1" applyFont="1" applyBorder="1" applyAlignment="1" applyProtection="1">
      <alignment vertical="top"/>
      <protection locked="0"/>
    </xf>
    <xf numFmtId="0" fontId="0" fillId="4" borderId="0" xfId="0" applyFill="1" applyAlignment="1" applyProtection="1">
      <alignment horizontal="left" vertical="top" shrinkToFit="1"/>
      <protection locked="0"/>
    </xf>
    <xf numFmtId="0" fontId="14" fillId="0" borderId="0" xfId="0" applyFont="1" applyAlignment="1" applyProtection="1">
      <alignment horizontal="left" vertical="top"/>
    </xf>
    <xf numFmtId="0" fontId="0" fillId="0" borderId="0" xfId="0" applyFill="1" applyAlignment="1" applyProtection="1">
      <alignment horizontal="center" shrinkToFit="1"/>
    </xf>
    <xf numFmtId="0" fontId="0" fillId="0" borderId="0" xfId="0" applyAlignment="1" applyProtection="1">
      <alignment horizontal="left" vertical="top" wrapText="1"/>
    </xf>
    <xf numFmtId="0" fontId="0" fillId="0" borderId="6" xfId="0" applyBorder="1" applyAlignment="1" applyProtection="1">
      <alignment horizontal="left" shrinkToFit="1"/>
      <protection locked="0"/>
    </xf>
    <xf numFmtId="0" fontId="0" fillId="0" borderId="0" xfId="0" applyAlignment="1" applyProtection="1">
      <alignment horizontal="left" shrinkToFit="1"/>
    </xf>
    <xf numFmtId="0" fontId="0" fillId="0" borderId="0" xfId="0" applyAlignment="1" applyProtection="1">
      <alignment horizontal="center" vertical="top"/>
    </xf>
    <xf numFmtId="0" fontId="0" fillId="4" borderId="0" xfId="0" applyFill="1" applyAlignment="1" applyProtection="1">
      <alignment horizontal="center" shrinkToFit="1"/>
      <protection locked="0"/>
    </xf>
    <xf numFmtId="0" fontId="0" fillId="0" borderId="0" xfId="0" applyFill="1" applyAlignment="1" applyProtection="1">
      <alignment horizontal="center" shrinkToFit="1"/>
    </xf>
    <xf numFmtId="0" fontId="0" fillId="4" borderId="0" xfId="0" applyFill="1" applyAlignment="1" applyProtection="1">
      <alignment horizontal="center" vertical="top" shrinkToFit="1"/>
      <protection locked="0"/>
    </xf>
    <xf numFmtId="4" fontId="0" fillId="4" borderId="0" xfId="0" applyNumberFormat="1" applyFill="1" applyAlignment="1" applyProtection="1">
      <alignment horizontal="center" vertical="top" shrinkToFit="1"/>
    </xf>
    <xf numFmtId="0" fontId="0" fillId="4" borderId="0" xfId="0" applyFill="1" applyAlignment="1" applyProtection="1">
      <alignment horizontal="center" vertical="top" shrinkToFit="1"/>
    </xf>
    <xf numFmtId="0" fontId="4" fillId="0" borderId="0" xfId="0" applyFont="1" applyAlignment="1" applyProtection="1">
      <alignment horizontal="center" vertical="top" wrapText="1"/>
    </xf>
    <xf numFmtId="0" fontId="21" fillId="0" borderId="0" xfId="0" applyFont="1" applyAlignment="1" applyProtection="1">
      <alignment horizontal="center"/>
    </xf>
    <xf numFmtId="0" fontId="0" fillId="4" borderId="0" xfId="0" applyFill="1" applyAlignment="1" applyProtection="1">
      <alignment horizontal="left" vertical="top" shrinkToFit="1"/>
      <protection locked="0"/>
    </xf>
    <xf numFmtId="0" fontId="14" fillId="0" borderId="0" xfId="0" applyFont="1" applyAlignment="1" applyProtection="1">
      <alignment horizontal="left" vertical="top"/>
    </xf>
    <xf numFmtId="0" fontId="14" fillId="0" borderId="0" xfId="0" applyFont="1" applyAlignment="1" applyProtection="1">
      <alignment horizontal="left" vertical="top" wrapText="1"/>
    </xf>
    <xf numFmtId="0" fontId="0" fillId="0" borderId="6" xfId="0" applyBorder="1" applyAlignment="1" applyProtection="1">
      <alignment horizontal="left"/>
      <protection locked="0"/>
    </xf>
    <xf numFmtId="49" fontId="12" fillId="0" borderId="1" xfId="0" applyNumberFormat="1" applyFont="1" applyBorder="1" applyAlignment="1" applyProtection="1">
      <alignment horizontal="left" vertical="top" wrapText="1"/>
    </xf>
    <xf numFmtId="49" fontId="12" fillId="0" borderId="2" xfId="0" applyNumberFormat="1" applyFont="1" applyBorder="1" applyAlignment="1" applyProtection="1">
      <alignment horizontal="left" vertical="top" wrapText="1"/>
    </xf>
    <xf numFmtId="49" fontId="12" fillId="0" borderId="3" xfId="0" applyNumberFormat="1" applyFont="1" applyBorder="1" applyAlignment="1" applyProtection="1">
      <alignment horizontal="left" vertical="top" wrapText="1"/>
    </xf>
    <xf numFmtId="0" fontId="0" fillId="0" borderId="1" xfId="0" applyBorder="1" applyAlignment="1" applyProtection="1">
      <alignment horizontal="left" vertical="top" wrapText="1"/>
    </xf>
    <xf numFmtId="0" fontId="0" fillId="0" borderId="2" xfId="0" applyBorder="1" applyAlignment="1" applyProtection="1">
      <alignment horizontal="left" vertical="top" wrapText="1"/>
    </xf>
    <xf numFmtId="0" fontId="0" fillId="0" borderId="3" xfId="0" applyBorder="1" applyAlignment="1" applyProtection="1">
      <alignment horizontal="left" vertical="top" wrapText="1"/>
    </xf>
    <xf numFmtId="0" fontId="4" fillId="0" borderId="4" xfId="0" applyFont="1" applyBorder="1" applyAlignment="1" applyProtection="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08677D87-8A15-49D6-9F35-9035FE87982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5239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88268E-5F95-4AFD-8585-1564CB540BBB}">
  <sheetPr>
    <pageSetUpPr fitToPage="1"/>
  </sheetPr>
  <dimension ref="A2:I47"/>
  <sheetViews>
    <sheetView tabSelected="1" workbookViewId="0">
      <selection activeCell="B12" sqref="B12:E12"/>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4" customFormat="1" ht="90" customHeight="1" x14ac:dyDescent="0.25">
      <c r="A2" s="92" t="s">
        <v>259</v>
      </c>
      <c r="B2" s="92"/>
      <c r="C2" s="92"/>
      <c r="D2" s="92"/>
      <c r="E2" s="92"/>
      <c r="F2" s="92"/>
      <c r="G2" s="92"/>
      <c r="H2" s="92"/>
      <c r="I2" s="92"/>
    </row>
    <row r="5" spans="1:9" x14ac:dyDescent="0.25">
      <c r="D5" s="14"/>
      <c r="E5" s="14"/>
      <c r="F5" s="15"/>
      <c r="G5" s="15"/>
      <c r="H5" s="15"/>
      <c r="I5" s="16" t="s">
        <v>282</v>
      </c>
    </row>
    <row r="6" spans="1:9" x14ac:dyDescent="0.25">
      <c r="D6" s="14"/>
      <c r="E6" s="14"/>
      <c r="F6" s="15"/>
      <c r="G6" s="15"/>
      <c r="H6" s="15"/>
      <c r="I6" s="16" t="s">
        <v>283</v>
      </c>
    </row>
    <row r="7" spans="1:9" x14ac:dyDescent="0.25">
      <c r="D7" s="14"/>
      <c r="E7" s="14"/>
      <c r="F7" s="15"/>
      <c r="G7" s="15"/>
      <c r="H7" s="15"/>
      <c r="I7" s="17" t="s">
        <v>284</v>
      </c>
    </row>
    <row r="8" spans="1:9" ht="24.95" customHeight="1" x14ac:dyDescent="0.25"/>
    <row r="9" spans="1:9" ht="18.75" x14ac:dyDescent="0.3">
      <c r="A9" s="93" t="s">
        <v>260</v>
      </c>
      <c r="B9" s="93"/>
      <c r="C9" s="93"/>
      <c r="D9" s="93"/>
      <c r="E9" s="93"/>
      <c r="F9" s="93"/>
      <c r="G9" s="93"/>
      <c r="H9" s="93"/>
      <c r="I9" s="93"/>
    </row>
    <row r="10" spans="1:9" ht="15" customHeight="1" x14ac:dyDescent="0.25"/>
    <row r="11" spans="1:9" ht="15" customHeight="1" x14ac:dyDescent="0.25"/>
    <row r="12" spans="1:9" x14ac:dyDescent="0.25">
      <c r="A12" s="4" t="s">
        <v>261</v>
      </c>
      <c r="B12" s="94"/>
      <c r="C12" s="94"/>
      <c r="D12" s="94"/>
      <c r="E12" s="94"/>
      <c r="F12" s="4" t="s">
        <v>262</v>
      </c>
      <c r="G12" s="4"/>
      <c r="I12" s="80"/>
    </row>
    <row r="13" spans="1:9" x14ac:dyDescent="0.25">
      <c r="A13" s="95" t="s">
        <v>263</v>
      </c>
      <c r="B13" s="95"/>
      <c r="C13" s="95"/>
      <c r="D13" s="95"/>
      <c r="E13" s="95"/>
      <c r="F13" s="95"/>
      <c r="G13" s="95"/>
      <c r="H13" s="95"/>
      <c r="I13" s="18"/>
    </row>
    <row r="14" spans="1:9" x14ac:dyDescent="0.25">
      <c r="A14" s="81"/>
      <c r="B14" s="81"/>
      <c r="C14" s="81"/>
      <c r="D14" s="81"/>
      <c r="E14" s="81"/>
      <c r="F14" s="81"/>
      <c r="G14" s="81"/>
      <c r="H14" s="81"/>
      <c r="I14" s="18"/>
    </row>
    <row r="15" spans="1:9" x14ac:dyDescent="0.25">
      <c r="A15" s="4" t="s">
        <v>264</v>
      </c>
      <c r="B15" s="4"/>
      <c r="C15" s="19"/>
      <c r="D15" s="86" t="s">
        <v>265</v>
      </c>
      <c r="E15" s="86"/>
      <c r="F15" s="89"/>
      <c r="G15" s="89"/>
      <c r="H15" s="89"/>
      <c r="I15" s="89"/>
    </row>
    <row r="16" spans="1:9" x14ac:dyDescent="0.25">
      <c r="B16" s="20"/>
      <c r="C16" s="20" t="s">
        <v>266</v>
      </c>
      <c r="D16" s="20"/>
      <c r="E16" s="20"/>
      <c r="F16" s="20" t="s">
        <v>267</v>
      </c>
      <c r="G16" s="20"/>
      <c r="H16" s="20"/>
      <c r="I16" s="4"/>
    </row>
    <row r="17" spans="1:9" x14ac:dyDescent="0.25">
      <c r="B17" s="20"/>
      <c r="C17" s="20"/>
      <c r="D17" s="20"/>
      <c r="E17" s="20"/>
      <c r="F17" s="20"/>
      <c r="G17" s="20"/>
      <c r="H17" s="20"/>
      <c r="I17" s="4"/>
    </row>
    <row r="18" spans="1:9" x14ac:dyDescent="0.25">
      <c r="A18" s="4" t="s">
        <v>268</v>
      </c>
      <c r="B18" s="80"/>
      <c r="C18" s="86" t="s">
        <v>269</v>
      </c>
      <c r="D18" s="86"/>
      <c r="E18" s="87"/>
      <c r="F18" s="87"/>
      <c r="G18" s="88" t="s">
        <v>270</v>
      </c>
      <c r="H18" s="88"/>
      <c r="I18" s="21"/>
    </row>
    <row r="19" spans="1:9" s="22" customFormat="1" x14ac:dyDescent="0.25">
      <c r="B19" s="23"/>
      <c r="C19" s="24"/>
      <c r="D19" s="24"/>
      <c r="E19" s="82"/>
      <c r="F19" s="82"/>
      <c r="G19" s="82"/>
      <c r="H19" s="82"/>
      <c r="I19" s="82"/>
    </row>
    <row r="20" spans="1:9" s="22" customFormat="1" x14ac:dyDescent="0.25">
      <c r="B20" s="23"/>
      <c r="C20" s="24"/>
      <c r="D20" s="24"/>
      <c r="E20" s="82"/>
      <c r="F20" s="82"/>
      <c r="G20" s="82"/>
      <c r="H20" s="82"/>
      <c r="I20" s="82"/>
    </row>
    <row r="21" spans="1:9" s="22" customFormat="1" x14ac:dyDescent="0.25">
      <c r="A21" s="25" t="s">
        <v>271</v>
      </c>
      <c r="B21" s="23"/>
      <c r="C21" s="89"/>
      <c r="D21" s="89"/>
      <c r="E21" s="89"/>
      <c r="F21" s="89"/>
      <c r="G21" s="89"/>
      <c r="H21" s="82" t="s">
        <v>272</v>
      </c>
      <c r="I21" s="21"/>
    </row>
    <row r="22" spans="1:9" s="22" customFormat="1" x14ac:dyDescent="0.25">
      <c r="A22" s="25"/>
      <c r="B22" s="23"/>
      <c r="C22" s="24"/>
      <c r="D22" s="24"/>
      <c r="E22" s="24"/>
      <c r="F22" s="24"/>
      <c r="G22" s="24"/>
      <c r="H22" s="82"/>
      <c r="I22" s="26"/>
    </row>
    <row r="23" spans="1:9" x14ac:dyDescent="0.25">
      <c r="A23" s="4" t="s">
        <v>273</v>
      </c>
      <c r="B23" s="4"/>
      <c r="C23" s="4"/>
      <c r="D23" s="4"/>
      <c r="E23" s="4"/>
      <c r="F23" s="4"/>
      <c r="G23" s="4"/>
      <c r="H23" s="4"/>
      <c r="I23" s="4"/>
    </row>
    <row r="24" spans="1:9" ht="15" customHeight="1" x14ac:dyDescent="0.25">
      <c r="A24" s="4"/>
      <c r="B24" s="4"/>
      <c r="C24" s="4"/>
      <c r="D24" s="4"/>
      <c r="E24" s="4"/>
      <c r="F24" s="4"/>
      <c r="G24" s="4"/>
      <c r="H24" s="4"/>
      <c r="I24" s="4"/>
    </row>
    <row r="25" spans="1:9" ht="56.25" customHeight="1" x14ac:dyDescent="0.25">
      <c r="A25" s="83" t="s">
        <v>274</v>
      </c>
      <c r="B25" s="83"/>
      <c r="C25" s="83"/>
      <c r="D25" s="83"/>
      <c r="E25" s="83"/>
      <c r="F25" s="83"/>
      <c r="G25" s="83"/>
      <c r="H25" s="83"/>
      <c r="I25" s="4"/>
    </row>
    <row r="26" spans="1:9" ht="15" customHeight="1" x14ac:dyDescent="0.25">
      <c r="A26" s="4"/>
      <c r="B26" s="4"/>
      <c r="C26" s="4"/>
      <c r="D26" s="4"/>
      <c r="E26" s="4"/>
      <c r="F26" s="4"/>
      <c r="G26" s="4"/>
      <c r="H26" s="4"/>
      <c r="I26" s="4"/>
    </row>
    <row r="27" spans="1:9" ht="15" customHeight="1" x14ac:dyDescent="0.25">
      <c r="A27" s="4" t="s">
        <v>275</v>
      </c>
      <c r="B27" s="4"/>
      <c r="C27" s="4"/>
      <c r="D27" s="4"/>
      <c r="E27" s="4"/>
      <c r="F27" s="4"/>
      <c r="G27" s="4"/>
      <c r="H27" s="4"/>
    </row>
    <row r="28" spans="1:9" ht="15" customHeight="1" x14ac:dyDescent="0.25">
      <c r="A28" s="4"/>
      <c r="B28" s="4"/>
      <c r="C28" s="4"/>
      <c r="D28" s="4"/>
      <c r="E28" s="4"/>
      <c r="F28" s="4"/>
      <c r="G28" s="4"/>
      <c r="H28" s="4"/>
    </row>
    <row r="29" spans="1:9" ht="15" customHeight="1" x14ac:dyDescent="0.25">
      <c r="A29" s="4" t="s">
        <v>276</v>
      </c>
      <c r="B29" s="90">
        <f>+IF('B.Anexo I Tabla Desglose Precio'!L196&lt;=86240.92,+'B.Anexo I Tabla Desglose Precio'!L196,"ERROR: superior a 86.240,92")</f>
        <v>0</v>
      </c>
      <c r="C29" s="91"/>
      <c r="D29" s="4" t="s">
        <v>277</v>
      </c>
      <c r="E29" s="4"/>
      <c r="F29" s="4"/>
      <c r="G29" s="4"/>
      <c r="H29" s="4"/>
    </row>
    <row r="30" spans="1:9" ht="15" customHeight="1" x14ac:dyDescent="0.25">
      <c r="A30" s="4"/>
      <c r="B30" s="4"/>
      <c r="C30" s="4"/>
      <c r="D30" s="4"/>
      <c r="E30" s="4"/>
      <c r="F30" s="4"/>
      <c r="G30" s="4"/>
      <c r="H30" s="4"/>
    </row>
    <row r="31" spans="1:9" ht="15" customHeight="1" x14ac:dyDescent="0.25">
      <c r="A31" s="27"/>
      <c r="B31" s="4"/>
      <c r="C31" s="4"/>
      <c r="D31" s="4"/>
      <c r="E31" s="4"/>
      <c r="F31" s="4"/>
      <c r="G31" s="4"/>
      <c r="H31" s="4"/>
    </row>
    <row r="32" spans="1:9" ht="15" customHeight="1" x14ac:dyDescent="0.25">
      <c r="A32" s="4"/>
      <c r="B32" s="4"/>
      <c r="C32" s="4"/>
      <c r="D32" s="4"/>
      <c r="E32" s="4"/>
      <c r="F32" s="4"/>
      <c r="G32" s="4"/>
      <c r="H32" s="4"/>
      <c r="I32" s="4"/>
    </row>
    <row r="33" spans="1:9" ht="30" customHeight="1" x14ac:dyDescent="0.25">
      <c r="A33" s="83" t="s">
        <v>278</v>
      </c>
      <c r="B33" s="83"/>
      <c r="C33" s="83"/>
      <c r="D33" s="83"/>
      <c r="E33" s="83"/>
      <c r="F33" s="83"/>
      <c r="G33" s="83"/>
      <c r="H33" s="83"/>
      <c r="I33" s="4"/>
    </row>
    <row r="34" spans="1:9" ht="27" customHeight="1" x14ac:dyDescent="0.25">
      <c r="A34" s="4"/>
      <c r="B34" s="4"/>
      <c r="C34" s="4"/>
      <c r="D34" s="4"/>
      <c r="E34" s="4"/>
      <c r="F34" s="4"/>
      <c r="G34" s="4"/>
      <c r="H34" s="4"/>
      <c r="I34" s="4"/>
    </row>
    <row r="35" spans="1:9" x14ac:dyDescent="0.25">
      <c r="A35" s="28" t="s">
        <v>279</v>
      </c>
      <c r="B35" s="4"/>
      <c r="C35" s="4"/>
      <c r="D35" s="4"/>
      <c r="E35" s="4"/>
      <c r="F35" s="4"/>
      <c r="G35" s="4"/>
      <c r="H35" s="4"/>
      <c r="I35" s="4"/>
    </row>
    <row r="36" spans="1:9" ht="8.1" customHeight="1" x14ac:dyDescent="0.25">
      <c r="A36" s="4"/>
      <c r="B36" s="4"/>
      <c r="C36" s="4"/>
      <c r="D36" s="4"/>
      <c r="E36" s="4"/>
      <c r="F36" s="4"/>
      <c r="G36" s="4"/>
      <c r="H36" s="4"/>
      <c r="I36" s="4"/>
    </row>
    <row r="41" spans="1:9" x14ac:dyDescent="0.25">
      <c r="B41" s="29" t="s">
        <v>280</v>
      </c>
    </row>
    <row r="45" spans="1:9" x14ac:dyDescent="0.25">
      <c r="A45" s="1" t="s">
        <v>281</v>
      </c>
      <c r="B45" s="84"/>
      <c r="C45" s="84"/>
      <c r="D45" s="84"/>
      <c r="E45" s="84"/>
    </row>
    <row r="46" spans="1:9" x14ac:dyDescent="0.25">
      <c r="E46" s="85"/>
      <c r="F46" s="85"/>
      <c r="G46" s="85"/>
      <c r="H46" s="85"/>
    </row>
    <row r="47" spans="1:9" x14ac:dyDescent="0.25">
      <c r="E47" s="30"/>
    </row>
  </sheetData>
  <sheetProtection algorithmName="SHA-512" hashValue="h7yz+9orXLCPaWwzz4y2As+L19oI/ZKKhcrd9M9PzSQjJX3rkgkgv4eDCNz2lad82kdbeFp2CZJ1ltVUbv7GhA==" saltValue="GiRYrtwykQSO3S3SdCN+Rg==" spinCount="100000" sheet="1" selectLockedCells="1"/>
  <mergeCells count="15">
    <mergeCell ref="A2:I2"/>
    <mergeCell ref="A9:I9"/>
    <mergeCell ref="B12:E12"/>
    <mergeCell ref="A13:H13"/>
    <mergeCell ref="D15:E15"/>
    <mergeCell ref="F15:I15"/>
    <mergeCell ref="A33:H33"/>
    <mergeCell ref="B45:E45"/>
    <mergeCell ref="E46:H46"/>
    <mergeCell ref="C18:D18"/>
    <mergeCell ref="E18:F18"/>
    <mergeCell ref="G18:H18"/>
    <mergeCell ref="C21:G21"/>
    <mergeCell ref="A25:H25"/>
    <mergeCell ref="B29:C29"/>
  </mergeCells>
  <printOptions horizontalCentered="1"/>
  <pageMargins left="0.70866141732283472" right="0.51181102362204722" top="0.94488188976377963" bottom="0.55118110236220474"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C46DEF-7D49-4886-9167-081E30B0121B}">
  <sheetPr>
    <pageSetUpPr fitToPage="1"/>
  </sheetPr>
  <dimension ref="A1:L202"/>
  <sheetViews>
    <sheetView zoomScaleNormal="100" workbookViewId="0">
      <pane xSplit="3" ySplit="6" topLeftCell="D7" activePane="bottomRight" state="frozen"/>
      <selection pane="topRight" activeCell="D1" sqref="D1"/>
      <selection pane="bottomLeft" activeCell="A7" sqref="A7"/>
      <selection pane="bottomRight" activeCell="K168" sqref="K168"/>
    </sheetView>
  </sheetViews>
  <sheetFormatPr baseColWidth="10" defaultRowHeight="15" x14ac:dyDescent="0.25"/>
  <cols>
    <col min="1" max="1" width="10.7109375" style="22" customWidth="1"/>
    <col min="2" max="2" width="6.28515625" style="13" bestFit="1" customWidth="1"/>
    <col min="3" max="3" width="3.5703125" style="1" bestFit="1" customWidth="1"/>
    <col min="4" max="4" width="31.42578125" style="1" customWidth="1"/>
    <col min="5" max="5" width="8.7109375" style="76" customWidth="1"/>
    <col min="6" max="6" width="8.140625" style="1" hidden="1" customWidth="1"/>
    <col min="7" max="7" width="7.85546875" style="1" hidden="1" customWidth="1"/>
    <col min="8" max="8" width="6.28515625" style="1" hidden="1" customWidth="1"/>
    <col min="9" max="9" width="26" style="13" customWidth="1"/>
    <col min="10" max="10" width="7.7109375" style="13" bestFit="1" customWidth="1"/>
    <col min="11" max="11" width="9.7109375" style="13" customWidth="1"/>
    <col min="12" max="12" width="10.7109375" style="13" customWidth="1"/>
    <col min="13" max="16384" width="11.42578125" style="1"/>
  </cols>
  <sheetData>
    <row r="1" spans="1:12" ht="99.95" customHeight="1" x14ac:dyDescent="0.25">
      <c r="A1" s="101" t="s">
        <v>0</v>
      </c>
      <c r="B1" s="102"/>
      <c r="C1" s="102"/>
      <c r="D1" s="102"/>
      <c r="E1" s="102"/>
      <c r="F1" s="102"/>
      <c r="G1" s="102"/>
      <c r="H1" s="102"/>
      <c r="I1" s="102"/>
      <c r="J1" s="102"/>
      <c r="K1" s="102"/>
      <c r="L1" s="103"/>
    </row>
    <row r="2" spans="1:12" ht="50.1" customHeight="1" x14ac:dyDescent="0.25">
      <c r="A2" s="104" t="s">
        <v>1</v>
      </c>
      <c r="B2" s="104"/>
      <c r="C2" s="104"/>
      <c r="D2" s="104"/>
      <c r="E2" s="104"/>
      <c r="F2" s="104"/>
      <c r="G2" s="104"/>
      <c r="H2" s="104"/>
      <c r="I2" s="104"/>
      <c r="J2" s="104"/>
      <c r="K2" s="104"/>
      <c r="L2" s="104"/>
    </row>
    <row r="3" spans="1:12" ht="15" customHeight="1" x14ac:dyDescent="0.25">
      <c r="A3" s="2"/>
      <c r="B3" s="2"/>
      <c r="C3" s="2"/>
      <c r="D3" s="2"/>
      <c r="E3" s="2"/>
      <c r="F3" s="2"/>
      <c r="G3" s="2"/>
      <c r="H3" s="2"/>
      <c r="I3" s="2"/>
      <c r="J3" s="2"/>
      <c r="K3" s="2"/>
      <c r="L3" s="2"/>
    </row>
    <row r="4" spans="1:12" x14ac:dyDescent="0.25">
      <c r="A4" s="3" t="s">
        <v>285</v>
      </c>
      <c r="B4" s="4"/>
      <c r="C4" s="4"/>
      <c r="D4" s="4"/>
      <c r="E4" s="5"/>
      <c r="F4" s="4"/>
      <c r="G4" s="4"/>
      <c r="H4" s="4"/>
      <c r="I4" s="6"/>
      <c r="J4" s="6"/>
      <c r="K4" s="6"/>
      <c r="L4" s="6"/>
    </row>
    <row r="5" spans="1:12" s="11" customFormat="1" ht="10.5" customHeight="1" x14ac:dyDescent="0.25">
      <c r="A5" s="7"/>
      <c r="B5" s="8"/>
      <c r="C5" s="8"/>
      <c r="D5" s="8"/>
      <c r="E5" s="9"/>
      <c r="F5" s="8"/>
      <c r="G5" s="8"/>
      <c r="H5" s="8"/>
      <c r="I5" s="10"/>
      <c r="J5" s="10"/>
      <c r="K5" s="10"/>
      <c r="L5" s="10"/>
    </row>
    <row r="6" spans="1:12" x14ac:dyDescent="0.25">
      <c r="A6" s="31" t="s">
        <v>2</v>
      </c>
      <c r="B6" s="32" t="s">
        <v>3</v>
      </c>
      <c r="C6" s="33" t="s">
        <v>4</v>
      </c>
      <c r="D6" s="34" t="s">
        <v>5</v>
      </c>
      <c r="E6" s="35" t="s">
        <v>6</v>
      </c>
      <c r="F6" s="33" t="s">
        <v>7</v>
      </c>
      <c r="G6" s="33" t="s">
        <v>8</v>
      </c>
      <c r="H6" s="33" t="s">
        <v>9</v>
      </c>
      <c r="I6" s="32" t="s">
        <v>10</v>
      </c>
      <c r="J6" s="32" t="s">
        <v>11</v>
      </c>
      <c r="K6" s="32" t="s">
        <v>12</v>
      </c>
      <c r="L6" s="32" t="s">
        <v>13</v>
      </c>
    </row>
    <row r="7" spans="1:12" x14ac:dyDescent="0.25">
      <c r="A7" s="36" t="s">
        <v>14</v>
      </c>
      <c r="B7" s="37" t="s">
        <v>15</v>
      </c>
      <c r="C7" s="36" t="s">
        <v>16</v>
      </c>
      <c r="D7" s="38" t="s">
        <v>17</v>
      </c>
      <c r="E7" s="39"/>
      <c r="F7" s="40"/>
      <c r="G7" s="40"/>
      <c r="H7" s="40"/>
      <c r="I7" s="41"/>
      <c r="J7" s="42"/>
      <c r="K7" s="43"/>
      <c r="L7" s="43"/>
    </row>
    <row r="8" spans="1:12" x14ac:dyDescent="0.25">
      <c r="A8" s="44" t="s">
        <v>18</v>
      </c>
      <c r="B8" s="45" t="s">
        <v>15</v>
      </c>
      <c r="C8" s="44" t="s">
        <v>16</v>
      </c>
      <c r="D8" s="46" t="s">
        <v>19</v>
      </c>
      <c r="E8" s="47"/>
      <c r="F8" s="48"/>
      <c r="G8" s="48"/>
      <c r="H8" s="48"/>
      <c r="I8" s="49"/>
      <c r="J8" s="50"/>
      <c r="K8" s="50"/>
      <c r="L8" s="50"/>
    </row>
    <row r="9" spans="1:12" x14ac:dyDescent="0.25">
      <c r="A9" s="51" t="s">
        <v>20</v>
      </c>
      <c r="B9" s="52" t="s">
        <v>21</v>
      </c>
      <c r="C9" s="53" t="s">
        <v>22</v>
      </c>
      <c r="D9" s="98" t="s">
        <v>23</v>
      </c>
      <c r="E9" s="99"/>
      <c r="F9" s="99"/>
      <c r="G9" s="99"/>
      <c r="H9" s="99"/>
      <c r="I9" s="100"/>
      <c r="J9" s="54">
        <v>4</v>
      </c>
      <c r="K9" s="77"/>
      <c r="L9" s="55">
        <f>+ROUND(+J9*K9,2)</f>
        <v>0</v>
      </c>
    </row>
    <row r="10" spans="1:12" ht="36.75" customHeight="1" x14ac:dyDescent="0.25">
      <c r="A10" s="56"/>
      <c r="B10" s="57"/>
      <c r="C10" s="58"/>
      <c r="D10" s="98" t="s">
        <v>24</v>
      </c>
      <c r="E10" s="99"/>
      <c r="F10" s="99"/>
      <c r="G10" s="99"/>
      <c r="H10" s="99"/>
      <c r="I10" s="100"/>
      <c r="J10" s="57"/>
      <c r="K10" s="57"/>
      <c r="L10" s="57"/>
    </row>
    <row r="11" spans="1:12" x14ac:dyDescent="0.25">
      <c r="A11" s="51" t="s">
        <v>25</v>
      </c>
      <c r="B11" s="52" t="s">
        <v>21</v>
      </c>
      <c r="C11" s="53" t="s">
        <v>22</v>
      </c>
      <c r="D11" s="98" t="s">
        <v>26</v>
      </c>
      <c r="E11" s="99"/>
      <c r="F11" s="99"/>
      <c r="G11" s="99"/>
      <c r="H11" s="99"/>
      <c r="I11" s="100"/>
      <c r="J11" s="54">
        <v>1</v>
      </c>
      <c r="K11" s="77"/>
      <c r="L11" s="55">
        <f>+ROUND(+J11*K11,2)</f>
        <v>0</v>
      </c>
    </row>
    <row r="12" spans="1:12" ht="24.75" customHeight="1" x14ac:dyDescent="0.25">
      <c r="A12" s="56"/>
      <c r="B12" s="57"/>
      <c r="C12" s="58"/>
      <c r="D12" s="98" t="s">
        <v>286</v>
      </c>
      <c r="E12" s="99"/>
      <c r="F12" s="99"/>
      <c r="G12" s="99"/>
      <c r="H12" s="99"/>
      <c r="I12" s="100"/>
      <c r="J12" s="57"/>
      <c r="K12" s="57"/>
      <c r="L12" s="57"/>
    </row>
    <row r="13" spans="1:12" x14ac:dyDescent="0.25">
      <c r="A13" s="56"/>
      <c r="B13" s="57"/>
      <c r="C13" s="58"/>
      <c r="D13" s="59" t="s">
        <v>27</v>
      </c>
      <c r="E13" s="60">
        <v>1</v>
      </c>
      <c r="F13" s="61">
        <v>0</v>
      </c>
      <c r="G13" s="61">
        <v>0</v>
      </c>
      <c r="H13" s="61">
        <v>0</v>
      </c>
      <c r="I13" s="54">
        <v>1</v>
      </c>
      <c r="J13" s="57"/>
      <c r="K13" s="57"/>
      <c r="L13" s="57"/>
    </row>
    <row r="14" spans="1:12" x14ac:dyDescent="0.25">
      <c r="A14" s="51" t="s">
        <v>28</v>
      </c>
      <c r="B14" s="52" t="s">
        <v>21</v>
      </c>
      <c r="C14" s="53" t="s">
        <v>22</v>
      </c>
      <c r="D14" s="98" t="s">
        <v>30</v>
      </c>
      <c r="E14" s="99"/>
      <c r="F14" s="99"/>
      <c r="G14" s="99"/>
      <c r="H14" s="99"/>
      <c r="I14" s="100"/>
      <c r="J14" s="54">
        <v>1</v>
      </c>
      <c r="K14" s="77"/>
      <c r="L14" s="55">
        <f>+ROUND(+J14*K14,2)</f>
        <v>0</v>
      </c>
    </row>
    <row r="15" spans="1:12" ht="25.5" customHeight="1" x14ac:dyDescent="0.25">
      <c r="A15" s="56"/>
      <c r="B15" s="57"/>
      <c r="C15" s="58"/>
      <c r="D15" s="98" t="s">
        <v>286</v>
      </c>
      <c r="E15" s="99"/>
      <c r="F15" s="99"/>
      <c r="G15" s="99"/>
      <c r="H15" s="99"/>
      <c r="I15" s="100"/>
      <c r="J15" s="57"/>
      <c r="K15" s="57"/>
      <c r="L15" s="57"/>
    </row>
    <row r="16" spans="1:12" x14ac:dyDescent="0.25">
      <c r="A16" s="56"/>
      <c r="B16" s="57"/>
      <c r="C16" s="58"/>
      <c r="D16" s="59" t="s">
        <v>27</v>
      </c>
      <c r="E16" s="60">
        <v>1</v>
      </c>
      <c r="F16" s="61">
        <v>0</v>
      </c>
      <c r="G16" s="61">
        <v>0</v>
      </c>
      <c r="H16" s="61">
        <v>0</v>
      </c>
      <c r="I16" s="54">
        <v>1</v>
      </c>
      <c r="J16" s="57"/>
      <c r="K16" s="57"/>
      <c r="L16" s="57"/>
    </row>
    <row r="17" spans="1:12" x14ac:dyDescent="0.25">
      <c r="A17" s="51" t="s">
        <v>31</v>
      </c>
      <c r="B17" s="52" t="s">
        <v>21</v>
      </c>
      <c r="C17" s="53" t="s">
        <v>29</v>
      </c>
      <c r="D17" s="98" t="s">
        <v>32</v>
      </c>
      <c r="E17" s="99"/>
      <c r="F17" s="99"/>
      <c r="G17" s="99"/>
      <c r="H17" s="99"/>
      <c r="I17" s="100"/>
      <c r="J17" s="54">
        <v>250</v>
      </c>
      <c r="K17" s="77"/>
      <c r="L17" s="55">
        <f>+ROUND(+J17*K17,2)</f>
        <v>0</v>
      </c>
    </row>
    <row r="18" spans="1:12" ht="120" customHeight="1" x14ac:dyDescent="0.25">
      <c r="A18" s="56"/>
      <c r="B18" s="57"/>
      <c r="C18" s="58"/>
      <c r="D18" s="98" t="s">
        <v>33</v>
      </c>
      <c r="E18" s="99"/>
      <c r="F18" s="99"/>
      <c r="G18" s="99"/>
      <c r="H18" s="99"/>
      <c r="I18" s="100"/>
      <c r="J18" s="57"/>
      <c r="K18" s="57"/>
      <c r="L18" s="57"/>
    </row>
    <row r="19" spans="1:12" x14ac:dyDescent="0.25">
      <c r="A19" s="56"/>
      <c r="B19" s="57"/>
      <c r="C19" s="58"/>
      <c r="D19" s="59" t="s">
        <v>34</v>
      </c>
      <c r="E19" s="60">
        <v>250</v>
      </c>
      <c r="F19" s="61">
        <v>0</v>
      </c>
      <c r="G19" s="61">
        <v>0</v>
      </c>
      <c r="H19" s="61">
        <v>0</v>
      </c>
      <c r="I19" s="54">
        <v>250</v>
      </c>
      <c r="J19" s="57"/>
      <c r="K19" s="57"/>
      <c r="L19" s="57"/>
    </row>
    <row r="20" spans="1:12" x14ac:dyDescent="0.25">
      <c r="A20" s="51" t="s">
        <v>35</v>
      </c>
      <c r="B20" s="52" t="s">
        <v>21</v>
      </c>
      <c r="C20" s="53" t="s">
        <v>22</v>
      </c>
      <c r="D20" s="98" t="s">
        <v>36</v>
      </c>
      <c r="E20" s="99"/>
      <c r="F20" s="99"/>
      <c r="G20" s="99"/>
      <c r="H20" s="99"/>
      <c r="I20" s="100"/>
      <c r="J20" s="54">
        <v>1</v>
      </c>
      <c r="K20" s="77"/>
      <c r="L20" s="55">
        <f>+ROUND(+J20*K20,2)</f>
        <v>0</v>
      </c>
    </row>
    <row r="21" spans="1:12" ht="69" customHeight="1" x14ac:dyDescent="0.25">
      <c r="A21" s="56"/>
      <c r="B21" s="57"/>
      <c r="C21" s="58"/>
      <c r="D21" s="98" t="s">
        <v>37</v>
      </c>
      <c r="E21" s="99"/>
      <c r="F21" s="99"/>
      <c r="G21" s="99"/>
      <c r="H21" s="99"/>
      <c r="I21" s="100"/>
      <c r="J21" s="57"/>
      <c r="K21" s="57"/>
      <c r="L21" s="57"/>
    </row>
    <row r="22" spans="1:12" x14ac:dyDescent="0.25">
      <c r="A22" s="51" t="s">
        <v>38</v>
      </c>
      <c r="B22" s="52" t="s">
        <v>21</v>
      </c>
      <c r="C22" s="53" t="s">
        <v>22</v>
      </c>
      <c r="D22" s="98" t="s">
        <v>39</v>
      </c>
      <c r="E22" s="99"/>
      <c r="F22" s="99"/>
      <c r="G22" s="99"/>
      <c r="H22" s="99"/>
      <c r="I22" s="100"/>
      <c r="J22" s="54">
        <v>1</v>
      </c>
      <c r="K22" s="77"/>
      <c r="L22" s="55">
        <f>+ROUND(+J22*K22,2)</f>
        <v>0</v>
      </c>
    </row>
    <row r="23" spans="1:12" ht="52.5" customHeight="1" x14ac:dyDescent="0.25">
      <c r="A23" s="56"/>
      <c r="B23" s="57"/>
      <c r="C23" s="58"/>
      <c r="D23" s="98" t="s">
        <v>40</v>
      </c>
      <c r="E23" s="99"/>
      <c r="F23" s="99"/>
      <c r="G23" s="99"/>
      <c r="H23" s="99"/>
      <c r="I23" s="100"/>
      <c r="J23" s="57"/>
      <c r="K23" s="57"/>
      <c r="L23" s="57"/>
    </row>
    <row r="24" spans="1:12" x14ac:dyDescent="0.25">
      <c r="A24" s="51" t="s">
        <v>41</v>
      </c>
      <c r="B24" s="52" t="s">
        <v>21</v>
      </c>
      <c r="C24" s="53" t="s">
        <v>42</v>
      </c>
      <c r="D24" s="98" t="s">
        <v>43</v>
      </c>
      <c r="E24" s="99"/>
      <c r="F24" s="99"/>
      <c r="G24" s="99"/>
      <c r="H24" s="99"/>
      <c r="I24" s="100"/>
      <c r="J24" s="54">
        <v>1</v>
      </c>
      <c r="K24" s="77"/>
      <c r="L24" s="55">
        <f>+ROUND(+J24*K24,2)</f>
        <v>0</v>
      </c>
    </row>
    <row r="25" spans="1:12" ht="27" customHeight="1" x14ac:dyDescent="0.25">
      <c r="A25" s="56"/>
      <c r="B25" s="57"/>
      <c r="C25" s="58"/>
      <c r="D25" s="98" t="s">
        <v>287</v>
      </c>
      <c r="E25" s="99"/>
      <c r="F25" s="99"/>
      <c r="G25" s="99"/>
      <c r="H25" s="99"/>
      <c r="I25" s="100"/>
      <c r="J25" s="57"/>
      <c r="K25" s="57"/>
      <c r="L25" s="57"/>
    </row>
    <row r="26" spans="1:12" x14ac:dyDescent="0.25">
      <c r="A26" s="51" t="s">
        <v>44</v>
      </c>
      <c r="B26" s="52" t="s">
        <v>21</v>
      </c>
      <c r="C26" s="53" t="s">
        <v>22</v>
      </c>
      <c r="D26" s="98" t="s">
        <v>45</v>
      </c>
      <c r="E26" s="99"/>
      <c r="F26" s="99"/>
      <c r="G26" s="99"/>
      <c r="H26" s="99"/>
      <c r="I26" s="100"/>
      <c r="J26" s="54">
        <v>1</v>
      </c>
      <c r="K26" s="77"/>
      <c r="L26" s="55">
        <f>+ROUND(+J26*K26,2)</f>
        <v>0</v>
      </c>
    </row>
    <row r="27" spans="1:12" ht="67.5" customHeight="1" x14ac:dyDescent="0.25">
      <c r="A27" s="56"/>
      <c r="B27" s="57"/>
      <c r="C27" s="58"/>
      <c r="D27" s="98" t="s">
        <v>46</v>
      </c>
      <c r="E27" s="99"/>
      <c r="F27" s="99"/>
      <c r="G27" s="99"/>
      <c r="H27" s="99"/>
      <c r="I27" s="100"/>
      <c r="J27" s="57"/>
      <c r="K27" s="57"/>
      <c r="L27" s="57"/>
    </row>
    <row r="28" spans="1:12" x14ac:dyDescent="0.25">
      <c r="A28" s="56"/>
      <c r="B28" s="57"/>
      <c r="C28" s="58"/>
      <c r="D28" s="62"/>
      <c r="E28" s="60">
        <v>1</v>
      </c>
      <c r="F28" s="61">
        <v>0</v>
      </c>
      <c r="G28" s="61">
        <v>0</v>
      </c>
      <c r="H28" s="61">
        <v>0</v>
      </c>
      <c r="I28" s="54">
        <v>1</v>
      </c>
      <c r="J28" s="57"/>
      <c r="K28" s="57"/>
      <c r="L28" s="57"/>
    </row>
    <row r="29" spans="1:12" x14ac:dyDescent="0.25">
      <c r="A29" s="51" t="s">
        <v>47</v>
      </c>
      <c r="B29" s="52" t="s">
        <v>21</v>
      </c>
      <c r="C29" s="53" t="s">
        <v>22</v>
      </c>
      <c r="D29" s="98" t="s">
        <v>48</v>
      </c>
      <c r="E29" s="99"/>
      <c r="F29" s="99"/>
      <c r="G29" s="99"/>
      <c r="H29" s="99"/>
      <c r="I29" s="100"/>
      <c r="J29" s="54">
        <v>1</v>
      </c>
      <c r="K29" s="77"/>
      <c r="L29" s="55">
        <f>+ROUND(+J29*K29,2)</f>
        <v>0</v>
      </c>
    </row>
    <row r="30" spans="1:12" ht="71.25" customHeight="1" x14ac:dyDescent="0.25">
      <c r="A30" s="56"/>
      <c r="B30" s="57"/>
      <c r="C30" s="58"/>
      <c r="D30" s="98" t="s">
        <v>49</v>
      </c>
      <c r="E30" s="99"/>
      <c r="F30" s="99"/>
      <c r="G30" s="99"/>
      <c r="H30" s="99"/>
      <c r="I30" s="100"/>
      <c r="J30" s="57"/>
      <c r="K30" s="57"/>
      <c r="L30" s="57"/>
    </row>
    <row r="31" spans="1:12" x14ac:dyDescent="0.25">
      <c r="A31" s="56"/>
      <c r="B31" s="57"/>
      <c r="C31" s="58"/>
      <c r="D31" s="62"/>
      <c r="E31" s="60">
        <v>1</v>
      </c>
      <c r="F31" s="61">
        <v>0</v>
      </c>
      <c r="G31" s="61">
        <v>0</v>
      </c>
      <c r="H31" s="61">
        <v>0</v>
      </c>
      <c r="I31" s="54">
        <v>1</v>
      </c>
      <c r="J31" s="57"/>
      <c r="K31" s="57"/>
      <c r="L31" s="57"/>
    </row>
    <row r="32" spans="1:12" x14ac:dyDescent="0.25">
      <c r="A32" s="51" t="s">
        <v>50</v>
      </c>
      <c r="B32" s="52" t="s">
        <v>21</v>
      </c>
      <c r="C32" s="53" t="s">
        <v>22</v>
      </c>
      <c r="D32" s="98" t="s">
        <v>51</v>
      </c>
      <c r="E32" s="99"/>
      <c r="F32" s="99"/>
      <c r="G32" s="99"/>
      <c r="H32" s="99"/>
      <c r="I32" s="100"/>
      <c r="J32" s="54">
        <v>1</v>
      </c>
      <c r="K32" s="77"/>
      <c r="L32" s="55">
        <f>+ROUND(+J32*K32,2)</f>
        <v>0</v>
      </c>
    </row>
    <row r="33" spans="1:12" ht="135.75" customHeight="1" x14ac:dyDescent="0.25">
      <c r="A33" s="56"/>
      <c r="B33" s="57"/>
      <c r="C33" s="58"/>
      <c r="D33" s="98" t="s">
        <v>52</v>
      </c>
      <c r="E33" s="99"/>
      <c r="F33" s="99"/>
      <c r="G33" s="99"/>
      <c r="H33" s="99"/>
      <c r="I33" s="100"/>
      <c r="J33" s="57"/>
      <c r="K33" s="57"/>
      <c r="L33" s="57"/>
    </row>
    <row r="34" spans="1:12" x14ac:dyDescent="0.25">
      <c r="A34" s="56"/>
      <c r="B34" s="57"/>
      <c r="C34" s="58"/>
      <c r="D34" s="59" t="s">
        <v>53</v>
      </c>
      <c r="E34" s="60">
        <v>1</v>
      </c>
      <c r="F34" s="61">
        <v>0</v>
      </c>
      <c r="G34" s="61">
        <v>0</v>
      </c>
      <c r="H34" s="61">
        <v>0</v>
      </c>
      <c r="I34" s="54">
        <v>1</v>
      </c>
      <c r="J34" s="57"/>
      <c r="K34" s="57"/>
      <c r="L34" s="57"/>
    </row>
    <row r="35" spans="1:12" x14ac:dyDescent="0.25">
      <c r="A35" s="51" t="s">
        <v>54</v>
      </c>
      <c r="B35" s="52" t="s">
        <v>21</v>
      </c>
      <c r="C35" s="53" t="s">
        <v>22</v>
      </c>
      <c r="D35" s="98" t="s">
        <v>55</v>
      </c>
      <c r="E35" s="99"/>
      <c r="F35" s="99"/>
      <c r="G35" s="99"/>
      <c r="H35" s="99"/>
      <c r="I35" s="100"/>
      <c r="J35" s="54">
        <v>11</v>
      </c>
      <c r="K35" s="77"/>
      <c r="L35" s="55">
        <f>+ROUND(+J35*K35,2)</f>
        <v>0</v>
      </c>
    </row>
    <row r="36" spans="1:12" ht="40.5" customHeight="1" x14ac:dyDescent="0.25">
      <c r="A36" s="56"/>
      <c r="B36" s="57"/>
      <c r="C36" s="58"/>
      <c r="D36" s="98" t="s">
        <v>56</v>
      </c>
      <c r="E36" s="99"/>
      <c r="F36" s="99"/>
      <c r="G36" s="99"/>
      <c r="H36" s="99"/>
      <c r="I36" s="100"/>
      <c r="J36" s="57"/>
      <c r="K36" s="57"/>
      <c r="L36" s="57"/>
    </row>
    <row r="37" spans="1:12" x14ac:dyDescent="0.25">
      <c r="A37" s="56"/>
      <c r="B37" s="57"/>
      <c r="C37" s="58"/>
      <c r="D37" s="59" t="s">
        <v>57</v>
      </c>
      <c r="E37" s="60">
        <v>5</v>
      </c>
      <c r="F37" s="61">
        <v>0</v>
      </c>
      <c r="G37" s="61">
        <v>0</v>
      </c>
      <c r="H37" s="61">
        <v>0</v>
      </c>
      <c r="I37" s="54">
        <v>5</v>
      </c>
      <c r="J37" s="57"/>
      <c r="K37" s="57"/>
      <c r="L37" s="57"/>
    </row>
    <row r="38" spans="1:12" x14ac:dyDescent="0.25">
      <c r="A38" s="56"/>
      <c r="B38" s="57"/>
      <c r="C38" s="58"/>
      <c r="D38" s="59" t="s">
        <v>58</v>
      </c>
      <c r="E38" s="60">
        <v>1</v>
      </c>
      <c r="F38" s="61">
        <v>0</v>
      </c>
      <c r="G38" s="61">
        <v>0</v>
      </c>
      <c r="H38" s="61">
        <v>0</v>
      </c>
      <c r="I38" s="54">
        <v>1</v>
      </c>
      <c r="J38" s="57"/>
      <c r="K38" s="57"/>
      <c r="L38" s="57"/>
    </row>
    <row r="39" spans="1:12" x14ac:dyDescent="0.25">
      <c r="A39" s="56"/>
      <c r="B39" s="57"/>
      <c r="C39" s="58"/>
      <c r="D39" s="59" t="s">
        <v>59</v>
      </c>
      <c r="E39" s="60">
        <v>2</v>
      </c>
      <c r="F39" s="61">
        <v>0</v>
      </c>
      <c r="G39" s="61">
        <v>0</v>
      </c>
      <c r="H39" s="61">
        <v>0</v>
      </c>
      <c r="I39" s="54">
        <v>2</v>
      </c>
      <c r="J39" s="57"/>
      <c r="K39" s="57"/>
      <c r="L39" s="57"/>
    </row>
    <row r="40" spans="1:12" x14ac:dyDescent="0.25">
      <c r="A40" s="56"/>
      <c r="B40" s="57"/>
      <c r="C40" s="58"/>
      <c r="D40" s="59" t="s">
        <v>60</v>
      </c>
      <c r="E40" s="60">
        <v>1</v>
      </c>
      <c r="F40" s="61">
        <v>0</v>
      </c>
      <c r="G40" s="61">
        <v>0</v>
      </c>
      <c r="H40" s="61">
        <v>0</v>
      </c>
      <c r="I40" s="54">
        <v>1</v>
      </c>
      <c r="J40" s="57"/>
      <c r="K40" s="57"/>
      <c r="L40" s="57"/>
    </row>
    <row r="41" spans="1:12" x14ac:dyDescent="0.25">
      <c r="A41" s="56"/>
      <c r="B41" s="57"/>
      <c r="C41" s="58"/>
      <c r="D41" s="59" t="s">
        <v>61</v>
      </c>
      <c r="E41" s="60">
        <v>2</v>
      </c>
      <c r="F41" s="61">
        <v>0</v>
      </c>
      <c r="G41" s="61">
        <v>0</v>
      </c>
      <c r="H41" s="61">
        <v>0</v>
      </c>
      <c r="I41" s="54">
        <v>2</v>
      </c>
      <c r="J41" s="57"/>
      <c r="K41" s="57"/>
      <c r="L41" s="57"/>
    </row>
    <row r="42" spans="1:12" x14ac:dyDescent="0.25">
      <c r="A42" s="63"/>
      <c r="B42" s="64" t="s">
        <v>62</v>
      </c>
      <c r="C42" s="65"/>
      <c r="D42" s="66"/>
      <c r="E42" s="67"/>
      <c r="F42" s="65"/>
      <c r="G42" s="65"/>
      <c r="H42" s="65"/>
      <c r="I42" s="68" t="s">
        <v>63</v>
      </c>
      <c r="J42" s="69"/>
      <c r="K42" s="70"/>
      <c r="L42" s="71">
        <f>SUM(L9:L41)</f>
        <v>0</v>
      </c>
    </row>
    <row r="43" spans="1:12" x14ac:dyDescent="0.25">
      <c r="A43" s="44" t="s">
        <v>64</v>
      </c>
      <c r="B43" s="45" t="s">
        <v>15</v>
      </c>
      <c r="C43" s="44" t="s">
        <v>16</v>
      </c>
      <c r="D43" s="46" t="s">
        <v>65</v>
      </c>
      <c r="E43" s="47"/>
      <c r="F43" s="48"/>
      <c r="G43" s="48"/>
      <c r="H43" s="48"/>
      <c r="I43" s="49"/>
      <c r="J43" s="50"/>
      <c r="K43" s="50"/>
      <c r="L43" s="50"/>
    </row>
    <row r="44" spans="1:12" x14ac:dyDescent="0.25">
      <c r="A44" s="51" t="s">
        <v>66</v>
      </c>
      <c r="B44" s="52" t="s">
        <v>21</v>
      </c>
      <c r="C44" s="53" t="s">
        <v>22</v>
      </c>
      <c r="D44" s="98" t="s">
        <v>67</v>
      </c>
      <c r="E44" s="99"/>
      <c r="F44" s="99"/>
      <c r="G44" s="99"/>
      <c r="H44" s="99"/>
      <c r="I44" s="100"/>
      <c r="J44" s="54">
        <v>1</v>
      </c>
      <c r="K44" s="77"/>
      <c r="L44" s="55">
        <f>+ROUND(+J44*K44,2)</f>
        <v>0</v>
      </c>
    </row>
    <row r="45" spans="1:12" ht="63.75" customHeight="1" x14ac:dyDescent="0.25">
      <c r="A45" s="56"/>
      <c r="B45" s="57"/>
      <c r="C45" s="58"/>
      <c r="D45" s="98" t="s">
        <v>68</v>
      </c>
      <c r="E45" s="99"/>
      <c r="F45" s="99"/>
      <c r="G45" s="99"/>
      <c r="H45" s="99"/>
      <c r="I45" s="100"/>
      <c r="J45" s="57"/>
      <c r="K45" s="57"/>
      <c r="L45" s="57"/>
    </row>
    <row r="46" spans="1:12" x14ac:dyDescent="0.25">
      <c r="A46" s="56"/>
      <c r="B46" s="57"/>
      <c r="C46" s="58"/>
      <c r="D46" s="59" t="s">
        <v>69</v>
      </c>
      <c r="E46" s="60">
        <v>1</v>
      </c>
      <c r="F46" s="61">
        <v>0</v>
      </c>
      <c r="G46" s="61">
        <v>0</v>
      </c>
      <c r="H46" s="61">
        <v>0</v>
      </c>
      <c r="I46" s="54">
        <v>1</v>
      </c>
      <c r="J46" s="57"/>
      <c r="K46" s="57"/>
      <c r="L46" s="57"/>
    </row>
    <row r="47" spans="1:12" ht="22.5" customHeight="1" x14ac:dyDescent="0.25">
      <c r="A47" s="51" t="s">
        <v>70</v>
      </c>
      <c r="B47" s="52" t="s">
        <v>21</v>
      </c>
      <c r="C47" s="53" t="s">
        <v>22</v>
      </c>
      <c r="D47" s="98" t="s">
        <v>71</v>
      </c>
      <c r="E47" s="99"/>
      <c r="F47" s="99"/>
      <c r="G47" s="99"/>
      <c r="H47" s="99"/>
      <c r="I47" s="100"/>
      <c r="J47" s="54">
        <v>1</v>
      </c>
      <c r="K47" s="77"/>
      <c r="L47" s="55">
        <f>+ROUND(+J47*K47,2)</f>
        <v>0</v>
      </c>
    </row>
    <row r="48" spans="1:12" ht="29.25" customHeight="1" x14ac:dyDescent="0.25">
      <c r="A48" s="56"/>
      <c r="B48" s="57"/>
      <c r="C48" s="58"/>
      <c r="D48" s="98" t="s">
        <v>72</v>
      </c>
      <c r="E48" s="99"/>
      <c r="F48" s="99"/>
      <c r="G48" s="99"/>
      <c r="H48" s="99"/>
      <c r="I48" s="100"/>
      <c r="J48" s="57"/>
      <c r="K48" s="57"/>
      <c r="L48" s="57"/>
    </row>
    <row r="49" spans="1:12" x14ac:dyDescent="0.25">
      <c r="A49" s="56"/>
      <c r="B49" s="57"/>
      <c r="C49" s="58"/>
      <c r="D49" s="59" t="s">
        <v>73</v>
      </c>
      <c r="E49" s="60">
        <v>1</v>
      </c>
      <c r="F49" s="61">
        <v>0</v>
      </c>
      <c r="G49" s="61">
        <v>0</v>
      </c>
      <c r="H49" s="61">
        <v>0</v>
      </c>
      <c r="I49" s="54">
        <v>1</v>
      </c>
      <c r="J49" s="57"/>
      <c r="K49" s="57"/>
      <c r="L49" s="57"/>
    </row>
    <row r="50" spans="1:12" x14ac:dyDescent="0.25">
      <c r="A50" s="51" t="s">
        <v>74</v>
      </c>
      <c r="B50" s="52" t="s">
        <v>21</v>
      </c>
      <c r="C50" s="53" t="s">
        <v>22</v>
      </c>
      <c r="D50" s="98" t="s">
        <v>75</v>
      </c>
      <c r="E50" s="99"/>
      <c r="F50" s="99"/>
      <c r="G50" s="99"/>
      <c r="H50" s="99"/>
      <c r="I50" s="100"/>
      <c r="J50" s="54">
        <v>1</v>
      </c>
      <c r="K50" s="77"/>
      <c r="L50" s="55">
        <f>+ROUND(+J50*K50,2)</f>
        <v>0</v>
      </c>
    </row>
    <row r="51" spans="1:12" ht="144.75" customHeight="1" x14ac:dyDescent="0.25">
      <c r="A51" s="56"/>
      <c r="B51" s="57"/>
      <c r="C51" s="58"/>
      <c r="D51" s="98" t="s">
        <v>76</v>
      </c>
      <c r="E51" s="99"/>
      <c r="F51" s="99"/>
      <c r="G51" s="99"/>
      <c r="H51" s="99"/>
      <c r="I51" s="100"/>
      <c r="J51" s="57"/>
      <c r="K51" s="57"/>
      <c r="L51" s="57"/>
    </row>
    <row r="52" spans="1:12" x14ac:dyDescent="0.25">
      <c r="A52" s="51" t="s">
        <v>77</v>
      </c>
      <c r="B52" s="52" t="s">
        <v>21</v>
      </c>
      <c r="C52" s="53" t="s">
        <v>22</v>
      </c>
      <c r="D52" s="98" t="s">
        <v>78</v>
      </c>
      <c r="E52" s="99"/>
      <c r="F52" s="99"/>
      <c r="G52" s="99"/>
      <c r="H52" s="99"/>
      <c r="I52" s="100"/>
      <c r="J52" s="54">
        <v>1</v>
      </c>
      <c r="K52" s="77"/>
      <c r="L52" s="55">
        <f>+ROUND(+J52*K52,2)</f>
        <v>0</v>
      </c>
    </row>
    <row r="53" spans="1:12" ht="105" customHeight="1" x14ac:dyDescent="0.25">
      <c r="A53" s="56"/>
      <c r="B53" s="57"/>
      <c r="C53" s="58"/>
      <c r="D53" s="98" t="s">
        <v>79</v>
      </c>
      <c r="E53" s="99"/>
      <c r="F53" s="99"/>
      <c r="G53" s="99"/>
      <c r="H53" s="99"/>
      <c r="I53" s="100"/>
      <c r="J53" s="57"/>
      <c r="K53" s="57"/>
      <c r="L53" s="57"/>
    </row>
    <row r="54" spans="1:12" x14ac:dyDescent="0.25">
      <c r="A54" s="56"/>
      <c r="B54" s="57"/>
      <c r="C54" s="58"/>
      <c r="D54" s="59" t="s">
        <v>80</v>
      </c>
      <c r="E54" s="60">
        <v>1</v>
      </c>
      <c r="F54" s="61">
        <v>0</v>
      </c>
      <c r="G54" s="61">
        <v>0</v>
      </c>
      <c r="H54" s="61">
        <v>0</v>
      </c>
      <c r="I54" s="54">
        <v>1</v>
      </c>
      <c r="J54" s="57"/>
      <c r="K54" s="57"/>
      <c r="L54" s="57"/>
    </row>
    <row r="55" spans="1:12" x14ac:dyDescent="0.25">
      <c r="A55" s="51" t="s">
        <v>81</v>
      </c>
      <c r="B55" s="52" t="s">
        <v>21</v>
      </c>
      <c r="C55" s="53" t="s">
        <v>22</v>
      </c>
      <c r="D55" s="98" t="s">
        <v>82</v>
      </c>
      <c r="E55" s="99"/>
      <c r="F55" s="99"/>
      <c r="G55" s="99"/>
      <c r="H55" s="99"/>
      <c r="I55" s="100"/>
      <c r="J55" s="54">
        <v>1</v>
      </c>
      <c r="K55" s="77"/>
      <c r="L55" s="55">
        <f>+ROUND(+J55*K55,2)</f>
        <v>0</v>
      </c>
    </row>
    <row r="56" spans="1:12" ht="47.25" customHeight="1" x14ac:dyDescent="0.25">
      <c r="A56" s="56"/>
      <c r="B56" s="57"/>
      <c r="C56" s="58"/>
      <c r="D56" s="98" t="s">
        <v>83</v>
      </c>
      <c r="E56" s="99"/>
      <c r="F56" s="99"/>
      <c r="G56" s="99"/>
      <c r="H56" s="99"/>
      <c r="I56" s="100"/>
      <c r="J56" s="57"/>
      <c r="K56" s="57"/>
      <c r="L56" s="57"/>
    </row>
    <row r="57" spans="1:12" x14ac:dyDescent="0.25">
      <c r="A57" s="51" t="s">
        <v>84</v>
      </c>
      <c r="B57" s="52" t="s">
        <v>21</v>
      </c>
      <c r="C57" s="53" t="s">
        <v>22</v>
      </c>
      <c r="D57" s="98" t="s">
        <v>85</v>
      </c>
      <c r="E57" s="99"/>
      <c r="F57" s="99"/>
      <c r="G57" s="99"/>
      <c r="H57" s="99"/>
      <c r="I57" s="100"/>
      <c r="J57" s="54">
        <v>1</v>
      </c>
      <c r="K57" s="77"/>
      <c r="L57" s="55">
        <f>+ROUND(+J57*K57,2)</f>
        <v>0</v>
      </c>
    </row>
    <row r="58" spans="1:12" ht="136.5" customHeight="1" x14ac:dyDescent="0.25">
      <c r="A58" s="56"/>
      <c r="B58" s="57"/>
      <c r="C58" s="58"/>
      <c r="D58" s="98" t="s">
        <v>86</v>
      </c>
      <c r="E58" s="99"/>
      <c r="F58" s="99"/>
      <c r="G58" s="99"/>
      <c r="H58" s="99"/>
      <c r="I58" s="100"/>
      <c r="J58" s="57"/>
      <c r="K58" s="57"/>
      <c r="L58" s="57"/>
    </row>
    <row r="59" spans="1:12" x14ac:dyDescent="0.25">
      <c r="A59" s="51" t="s">
        <v>87</v>
      </c>
      <c r="B59" s="52" t="s">
        <v>21</v>
      </c>
      <c r="C59" s="53" t="s">
        <v>22</v>
      </c>
      <c r="D59" s="98" t="s">
        <v>88</v>
      </c>
      <c r="E59" s="99"/>
      <c r="F59" s="99"/>
      <c r="G59" s="99"/>
      <c r="H59" s="99"/>
      <c r="I59" s="100"/>
      <c r="J59" s="54">
        <v>2</v>
      </c>
      <c r="K59" s="77"/>
      <c r="L59" s="55">
        <f>+ROUND(+J59*K59,2)</f>
        <v>0</v>
      </c>
    </row>
    <row r="60" spans="1:12" ht="49.5" customHeight="1" x14ac:dyDescent="0.25">
      <c r="A60" s="56"/>
      <c r="B60" s="57"/>
      <c r="C60" s="58"/>
      <c r="D60" s="98" t="s">
        <v>89</v>
      </c>
      <c r="E60" s="99"/>
      <c r="F60" s="99"/>
      <c r="G60" s="99"/>
      <c r="H60" s="99"/>
      <c r="I60" s="100"/>
      <c r="J60" s="57"/>
      <c r="K60" s="57"/>
      <c r="L60" s="57"/>
    </row>
    <row r="61" spans="1:12" x14ac:dyDescent="0.25">
      <c r="A61" s="51" t="s">
        <v>90</v>
      </c>
      <c r="B61" s="52" t="s">
        <v>21</v>
      </c>
      <c r="C61" s="53" t="s">
        <v>22</v>
      </c>
      <c r="D61" s="98" t="s">
        <v>91</v>
      </c>
      <c r="E61" s="99"/>
      <c r="F61" s="99"/>
      <c r="G61" s="99"/>
      <c r="H61" s="99"/>
      <c r="I61" s="100"/>
      <c r="J61" s="54">
        <v>2</v>
      </c>
      <c r="K61" s="77"/>
      <c r="L61" s="55">
        <f>+ROUND(+J61*K61,2)</f>
        <v>0</v>
      </c>
    </row>
    <row r="62" spans="1:12" ht="42" customHeight="1" x14ac:dyDescent="0.25">
      <c r="A62" s="56"/>
      <c r="B62" s="57"/>
      <c r="C62" s="58"/>
      <c r="D62" s="98" t="s">
        <v>92</v>
      </c>
      <c r="E62" s="99"/>
      <c r="F62" s="99"/>
      <c r="G62" s="99"/>
      <c r="H62" s="99"/>
      <c r="I62" s="100"/>
      <c r="J62" s="57"/>
      <c r="K62" s="57"/>
      <c r="L62" s="57"/>
    </row>
    <row r="63" spans="1:12" x14ac:dyDescent="0.25">
      <c r="A63" s="51" t="s">
        <v>93</v>
      </c>
      <c r="B63" s="52" t="s">
        <v>21</v>
      </c>
      <c r="C63" s="53" t="s">
        <v>94</v>
      </c>
      <c r="D63" s="98" t="s">
        <v>95</v>
      </c>
      <c r="E63" s="99"/>
      <c r="F63" s="99"/>
      <c r="G63" s="99"/>
      <c r="H63" s="99"/>
      <c r="I63" s="100"/>
      <c r="J63" s="54">
        <v>20</v>
      </c>
      <c r="K63" s="77"/>
      <c r="L63" s="55">
        <f>+ROUND(+J63*K63,2)</f>
        <v>0</v>
      </c>
    </row>
    <row r="64" spans="1:12" ht="84" customHeight="1" x14ac:dyDescent="0.25">
      <c r="A64" s="56"/>
      <c r="B64" s="57"/>
      <c r="C64" s="58"/>
      <c r="D64" s="98" t="s">
        <v>96</v>
      </c>
      <c r="E64" s="99"/>
      <c r="F64" s="99"/>
      <c r="G64" s="99"/>
      <c r="H64" s="99"/>
      <c r="I64" s="100"/>
      <c r="J64" s="57"/>
      <c r="K64" s="57"/>
      <c r="L64" s="57"/>
    </row>
    <row r="65" spans="1:12" x14ac:dyDescent="0.25">
      <c r="A65" s="56"/>
      <c r="B65" s="57"/>
      <c r="C65" s="58"/>
      <c r="D65" s="62"/>
      <c r="E65" s="60">
        <v>20</v>
      </c>
      <c r="F65" s="61">
        <v>0</v>
      </c>
      <c r="G65" s="61">
        <v>0</v>
      </c>
      <c r="H65" s="61">
        <v>0</v>
      </c>
      <c r="I65" s="54">
        <v>20</v>
      </c>
      <c r="J65" s="57"/>
      <c r="K65" s="57"/>
      <c r="L65" s="57"/>
    </row>
    <row r="66" spans="1:12" x14ac:dyDescent="0.25">
      <c r="A66" s="51" t="s">
        <v>97</v>
      </c>
      <c r="B66" s="52" t="s">
        <v>21</v>
      </c>
      <c r="C66" s="53" t="s">
        <v>94</v>
      </c>
      <c r="D66" s="98" t="s">
        <v>98</v>
      </c>
      <c r="E66" s="99"/>
      <c r="F66" s="99"/>
      <c r="G66" s="99"/>
      <c r="H66" s="99"/>
      <c r="I66" s="100"/>
      <c r="J66" s="54">
        <v>10</v>
      </c>
      <c r="K66" s="77"/>
      <c r="L66" s="55">
        <f>+ROUND(+J66*K66,2)</f>
        <v>0</v>
      </c>
    </row>
    <row r="67" spans="1:12" ht="77.25" customHeight="1" x14ac:dyDescent="0.25">
      <c r="A67" s="56"/>
      <c r="B67" s="57"/>
      <c r="C67" s="58"/>
      <c r="D67" s="98" t="s">
        <v>99</v>
      </c>
      <c r="E67" s="99"/>
      <c r="F67" s="99"/>
      <c r="G67" s="99"/>
      <c r="H67" s="99"/>
      <c r="I67" s="100"/>
      <c r="J67" s="57"/>
      <c r="K67" s="57"/>
      <c r="L67" s="57"/>
    </row>
    <row r="68" spans="1:12" x14ac:dyDescent="0.25">
      <c r="A68" s="51" t="s">
        <v>100</v>
      </c>
      <c r="B68" s="52" t="s">
        <v>21</v>
      </c>
      <c r="C68" s="53" t="s">
        <v>94</v>
      </c>
      <c r="D68" s="98" t="s">
        <v>101</v>
      </c>
      <c r="E68" s="99"/>
      <c r="F68" s="99"/>
      <c r="G68" s="99"/>
      <c r="H68" s="99"/>
      <c r="I68" s="100"/>
      <c r="J68" s="54">
        <v>10</v>
      </c>
      <c r="K68" s="77"/>
      <c r="L68" s="55">
        <f>+ROUND(+J68*K68,2)</f>
        <v>0</v>
      </c>
    </row>
    <row r="69" spans="1:12" ht="72" customHeight="1" x14ac:dyDescent="0.25">
      <c r="A69" s="56"/>
      <c r="B69" s="57"/>
      <c r="C69" s="58"/>
      <c r="D69" s="98" t="s">
        <v>102</v>
      </c>
      <c r="E69" s="99"/>
      <c r="F69" s="99"/>
      <c r="G69" s="99"/>
      <c r="H69" s="99"/>
      <c r="I69" s="100"/>
      <c r="J69" s="57"/>
      <c r="K69" s="57"/>
      <c r="L69" s="57"/>
    </row>
    <row r="70" spans="1:12" x14ac:dyDescent="0.25">
      <c r="A70" s="51" t="s">
        <v>103</v>
      </c>
      <c r="B70" s="52" t="s">
        <v>21</v>
      </c>
      <c r="C70" s="53" t="s">
        <v>94</v>
      </c>
      <c r="D70" s="98" t="s">
        <v>104</v>
      </c>
      <c r="E70" s="99"/>
      <c r="F70" s="99"/>
      <c r="G70" s="99"/>
      <c r="H70" s="99"/>
      <c r="I70" s="100"/>
      <c r="J70" s="54">
        <v>10</v>
      </c>
      <c r="K70" s="77"/>
      <c r="L70" s="55">
        <f>+ROUND(+J70*K70,2)</f>
        <v>0</v>
      </c>
    </row>
    <row r="71" spans="1:12" ht="66" customHeight="1" x14ac:dyDescent="0.25">
      <c r="A71" s="56"/>
      <c r="B71" s="57"/>
      <c r="C71" s="58"/>
      <c r="D71" s="98" t="s">
        <v>105</v>
      </c>
      <c r="E71" s="99"/>
      <c r="F71" s="99"/>
      <c r="G71" s="99"/>
      <c r="H71" s="99"/>
      <c r="I71" s="100"/>
      <c r="J71" s="57"/>
      <c r="K71" s="57"/>
      <c r="L71" s="57"/>
    </row>
    <row r="72" spans="1:12" x14ac:dyDescent="0.25">
      <c r="A72" s="51" t="s">
        <v>106</v>
      </c>
      <c r="B72" s="52" t="s">
        <v>21</v>
      </c>
      <c r="C72" s="53" t="s">
        <v>94</v>
      </c>
      <c r="D72" s="98" t="s">
        <v>107</v>
      </c>
      <c r="E72" s="99"/>
      <c r="F72" s="99"/>
      <c r="G72" s="99"/>
      <c r="H72" s="99"/>
      <c r="I72" s="100"/>
      <c r="J72" s="54">
        <v>20</v>
      </c>
      <c r="K72" s="77"/>
      <c r="L72" s="55">
        <f>+ROUND(+J72*K72,2)</f>
        <v>0</v>
      </c>
    </row>
    <row r="73" spans="1:12" ht="52.5" customHeight="1" x14ac:dyDescent="0.25">
      <c r="A73" s="56"/>
      <c r="B73" s="57"/>
      <c r="C73" s="58"/>
      <c r="D73" s="98" t="s">
        <v>108</v>
      </c>
      <c r="E73" s="99"/>
      <c r="F73" s="99"/>
      <c r="G73" s="99"/>
      <c r="H73" s="99"/>
      <c r="I73" s="100"/>
      <c r="J73" s="57"/>
      <c r="K73" s="57"/>
      <c r="L73" s="57"/>
    </row>
    <row r="74" spans="1:12" x14ac:dyDescent="0.25">
      <c r="A74" s="56"/>
      <c r="B74" s="57"/>
      <c r="C74" s="58"/>
      <c r="D74" s="59" t="s">
        <v>109</v>
      </c>
      <c r="E74" s="60">
        <v>20</v>
      </c>
      <c r="F74" s="61">
        <v>0</v>
      </c>
      <c r="G74" s="61">
        <v>0</v>
      </c>
      <c r="H74" s="61">
        <v>0</v>
      </c>
      <c r="I74" s="54">
        <v>20</v>
      </c>
      <c r="J74" s="57"/>
      <c r="K74" s="57"/>
      <c r="L74" s="57"/>
    </row>
    <row r="75" spans="1:12" x14ac:dyDescent="0.25">
      <c r="A75" s="51" t="s">
        <v>110</v>
      </c>
      <c r="B75" s="52" t="s">
        <v>21</v>
      </c>
      <c r="C75" s="53" t="s">
        <v>94</v>
      </c>
      <c r="D75" s="98" t="s">
        <v>111</v>
      </c>
      <c r="E75" s="99"/>
      <c r="F75" s="99"/>
      <c r="G75" s="99"/>
      <c r="H75" s="99"/>
      <c r="I75" s="100"/>
      <c r="J75" s="54">
        <v>10</v>
      </c>
      <c r="K75" s="77"/>
      <c r="L75" s="55">
        <f>+ROUND(+J75*K75,2)</f>
        <v>0</v>
      </c>
    </row>
    <row r="76" spans="1:12" ht="61.5" customHeight="1" x14ac:dyDescent="0.25">
      <c r="A76" s="56"/>
      <c r="B76" s="57"/>
      <c r="C76" s="58"/>
      <c r="D76" s="98" t="s">
        <v>112</v>
      </c>
      <c r="E76" s="99"/>
      <c r="F76" s="99"/>
      <c r="G76" s="99"/>
      <c r="H76" s="99"/>
      <c r="I76" s="100"/>
      <c r="J76" s="57"/>
      <c r="K76" s="57"/>
      <c r="L76" s="57"/>
    </row>
    <row r="77" spans="1:12" x14ac:dyDescent="0.25">
      <c r="A77" s="56"/>
      <c r="B77" s="57"/>
      <c r="C77" s="58"/>
      <c r="D77" s="59" t="s">
        <v>73</v>
      </c>
      <c r="E77" s="60">
        <v>10</v>
      </c>
      <c r="F77" s="61">
        <v>0</v>
      </c>
      <c r="G77" s="61">
        <v>0</v>
      </c>
      <c r="H77" s="61">
        <v>0</v>
      </c>
      <c r="I77" s="54">
        <v>10</v>
      </c>
      <c r="J77" s="57"/>
      <c r="K77" s="57"/>
      <c r="L77" s="57"/>
    </row>
    <row r="78" spans="1:12" x14ac:dyDescent="0.25">
      <c r="A78" s="51" t="s">
        <v>113</v>
      </c>
      <c r="B78" s="52" t="s">
        <v>21</v>
      </c>
      <c r="C78" s="53" t="s">
        <v>94</v>
      </c>
      <c r="D78" s="98" t="s">
        <v>114</v>
      </c>
      <c r="E78" s="99"/>
      <c r="F78" s="99"/>
      <c r="G78" s="99"/>
      <c r="H78" s="99"/>
      <c r="I78" s="100"/>
      <c r="J78" s="54">
        <v>10</v>
      </c>
      <c r="K78" s="77"/>
      <c r="L78" s="55">
        <f>+ROUND(+J78*K78,2)</f>
        <v>0</v>
      </c>
    </row>
    <row r="79" spans="1:12" ht="59.25" customHeight="1" x14ac:dyDescent="0.25">
      <c r="A79" s="56"/>
      <c r="B79" s="57"/>
      <c r="C79" s="58"/>
      <c r="D79" s="98" t="s">
        <v>115</v>
      </c>
      <c r="E79" s="99"/>
      <c r="F79" s="99"/>
      <c r="G79" s="99"/>
      <c r="H79" s="99"/>
      <c r="I79" s="100"/>
      <c r="J79" s="57"/>
      <c r="K79" s="57"/>
      <c r="L79" s="57"/>
    </row>
    <row r="80" spans="1:12" x14ac:dyDescent="0.25">
      <c r="A80" s="56"/>
      <c r="B80" s="57"/>
      <c r="C80" s="58"/>
      <c r="D80" s="59" t="s">
        <v>73</v>
      </c>
      <c r="E80" s="60">
        <v>10</v>
      </c>
      <c r="F80" s="61">
        <v>0</v>
      </c>
      <c r="G80" s="61">
        <v>0</v>
      </c>
      <c r="H80" s="61">
        <v>0</v>
      </c>
      <c r="I80" s="54">
        <v>10</v>
      </c>
      <c r="J80" s="57"/>
      <c r="K80" s="57"/>
      <c r="L80" s="57"/>
    </row>
    <row r="81" spans="1:12" x14ac:dyDescent="0.25">
      <c r="A81" s="51" t="s">
        <v>116</v>
      </c>
      <c r="B81" s="52" t="s">
        <v>21</v>
      </c>
      <c r="C81" s="53" t="s">
        <v>94</v>
      </c>
      <c r="D81" s="98" t="s">
        <v>117</v>
      </c>
      <c r="E81" s="99"/>
      <c r="F81" s="99"/>
      <c r="G81" s="99"/>
      <c r="H81" s="99"/>
      <c r="I81" s="100"/>
      <c r="J81" s="54">
        <v>10</v>
      </c>
      <c r="K81" s="77"/>
      <c r="L81" s="55">
        <f>+ROUND(+J81*K81,2)</f>
        <v>0</v>
      </c>
    </row>
    <row r="82" spans="1:12" ht="56.25" customHeight="1" x14ac:dyDescent="0.25">
      <c r="A82" s="56"/>
      <c r="B82" s="57"/>
      <c r="C82" s="58"/>
      <c r="D82" s="98" t="s">
        <v>118</v>
      </c>
      <c r="E82" s="99"/>
      <c r="F82" s="99"/>
      <c r="G82" s="99"/>
      <c r="H82" s="99"/>
      <c r="I82" s="100"/>
      <c r="J82" s="57"/>
      <c r="K82" s="57"/>
      <c r="L82" s="57"/>
    </row>
    <row r="83" spans="1:12" x14ac:dyDescent="0.25">
      <c r="A83" s="56"/>
      <c r="B83" s="57"/>
      <c r="C83" s="58"/>
      <c r="D83" s="59" t="s">
        <v>73</v>
      </c>
      <c r="E83" s="60">
        <v>10</v>
      </c>
      <c r="F83" s="61">
        <v>0</v>
      </c>
      <c r="G83" s="61">
        <v>0</v>
      </c>
      <c r="H83" s="61">
        <v>0</v>
      </c>
      <c r="I83" s="54">
        <v>10</v>
      </c>
      <c r="J83" s="57"/>
      <c r="K83" s="57"/>
      <c r="L83" s="57"/>
    </row>
    <row r="84" spans="1:12" x14ac:dyDescent="0.25">
      <c r="A84" s="51" t="s">
        <v>119</v>
      </c>
      <c r="B84" s="52" t="s">
        <v>21</v>
      </c>
      <c r="C84" s="53" t="s">
        <v>22</v>
      </c>
      <c r="D84" s="98" t="s">
        <v>120</v>
      </c>
      <c r="E84" s="99"/>
      <c r="F84" s="99"/>
      <c r="G84" s="99"/>
      <c r="H84" s="99"/>
      <c r="I84" s="100"/>
      <c r="J84" s="54">
        <v>2</v>
      </c>
      <c r="K84" s="77"/>
      <c r="L84" s="55">
        <f>+ROUND(+J84*K84,2)</f>
        <v>0</v>
      </c>
    </row>
    <row r="85" spans="1:12" ht="58.5" customHeight="1" x14ac:dyDescent="0.25">
      <c r="A85" s="56"/>
      <c r="B85" s="57"/>
      <c r="C85" s="58"/>
      <c r="D85" s="98" t="s">
        <v>121</v>
      </c>
      <c r="E85" s="99"/>
      <c r="F85" s="99"/>
      <c r="G85" s="99"/>
      <c r="H85" s="99"/>
      <c r="I85" s="100"/>
      <c r="J85" s="57"/>
      <c r="K85" s="57"/>
      <c r="L85" s="57"/>
    </row>
    <row r="86" spans="1:12" x14ac:dyDescent="0.25">
      <c r="A86" s="51" t="s">
        <v>122</v>
      </c>
      <c r="B86" s="52" t="s">
        <v>21</v>
      </c>
      <c r="C86" s="53" t="s">
        <v>22</v>
      </c>
      <c r="D86" s="98" t="s">
        <v>123</v>
      </c>
      <c r="E86" s="99"/>
      <c r="F86" s="99"/>
      <c r="G86" s="99"/>
      <c r="H86" s="99"/>
      <c r="I86" s="100"/>
      <c r="J86" s="54">
        <v>10</v>
      </c>
      <c r="K86" s="77"/>
      <c r="L86" s="55">
        <f>+ROUND(+J86*K86,2)</f>
        <v>0</v>
      </c>
    </row>
    <row r="87" spans="1:12" ht="63.75" customHeight="1" x14ac:dyDescent="0.25">
      <c r="A87" s="56"/>
      <c r="B87" s="57"/>
      <c r="C87" s="58"/>
      <c r="D87" s="98" t="s">
        <v>124</v>
      </c>
      <c r="E87" s="99"/>
      <c r="F87" s="99"/>
      <c r="G87" s="99"/>
      <c r="H87" s="99"/>
      <c r="I87" s="100"/>
      <c r="J87" s="57"/>
      <c r="K87" s="57"/>
      <c r="L87" s="57"/>
    </row>
    <row r="88" spans="1:12" x14ac:dyDescent="0.25">
      <c r="A88" s="51" t="s">
        <v>125</v>
      </c>
      <c r="B88" s="52" t="s">
        <v>21</v>
      </c>
      <c r="C88" s="53" t="s">
        <v>22</v>
      </c>
      <c r="D88" s="98" t="s">
        <v>126</v>
      </c>
      <c r="E88" s="99"/>
      <c r="F88" s="99"/>
      <c r="G88" s="99"/>
      <c r="H88" s="99"/>
      <c r="I88" s="100"/>
      <c r="J88" s="54">
        <v>2</v>
      </c>
      <c r="K88" s="77"/>
      <c r="L88" s="55">
        <f>+ROUND(+J88*K88,2)</f>
        <v>0</v>
      </c>
    </row>
    <row r="89" spans="1:12" ht="44.25" customHeight="1" x14ac:dyDescent="0.25">
      <c r="A89" s="56"/>
      <c r="B89" s="57"/>
      <c r="C89" s="58"/>
      <c r="D89" s="98" t="s">
        <v>127</v>
      </c>
      <c r="E89" s="99"/>
      <c r="F89" s="99"/>
      <c r="G89" s="99"/>
      <c r="H89" s="99"/>
      <c r="I89" s="100"/>
      <c r="J89" s="57"/>
      <c r="K89" s="57"/>
      <c r="L89" s="57"/>
    </row>
    <row r="90" spans="1:12" x14ac:dyDescent="0.25">
      <c r="A90" s="51" t="s">
        <v>128</v>
      </c>
      <c r="B90" s="52" t="s">
        <v>21</v>
      </c>
      <c r="C90" s="53" t="s">
        <v>22</v>
      </c>
      <c r="D90" s="98" t="s">
        <v>129</v>
      </c>
      <c r="E90" s="99"/>
      <c r="F90" s="99"/>
      <c r="G90" s="99"/>
      <c r="H90" s="99"/>
      <c r="I90" s="100"/>
      <c r="J90" s="54">
        <v>2</v>
      </c>
      <c r="K90" s="77"/>
      <c r="L90" s="55">
        <f>+ROUND(+J90*K90,2)</f>
        <v>0</v>
      </c>
    </row>
    <row r="91" spans="1:12" ht="34.5" customHeight="1" x14ac:dyDescent="0.25">
      <c r="A91" s="56"/>
      <c r="B91" s="57"/>
      <c r="C91" s="58"/>
      <c r="D91" s="98" t="s">
        <v>130</v>
      </c>
      <c r="E91" s="99"/>
      <c r="F91" s="99"/>
      <c r="G91" s="99"/>
      <c r="H91" s="99"/>
      <c r="I91" s="100"/>
      <c r="J91" s="57"/>
      <c r="K91" s="57"/>
      <c r="L91" s="57"/>
    </row>
    <row r="92" spans="1:12" x14ac:dyDescent="0.25">
      <c r="A92" s="56"/>
      <c r="B92" s="57"/>
      <c r="C92" s="58"/>
      <c r="D92" s="59" t="s">
        <v>57</v>
      </c>
      <c r="E92" s="60">
        <v>1</v>
      </c>
      <c r="F92" s="61">
        <v>0</v>
      </c>
      <c r="G92" s="61">
        <v>0</v>
      </c>
      <c r="H92" s="61">
        <v>0</v>
      </c>
      <c r="I92" s="54">
        <v>1</v>
      </c>
      <c r="J92" s="57"/>
      <c r="K92" s="57"/>
      <c r="L92" s="57"/>
    </row>
    <row r="93" spans="1:12" x14ac:dyDescent="0.25">
      <c r="A93" s="56"/>
      <c r="B93" s="57"/>
      <c r="C93" s="58"/>
      <c r="D93" s="59" t="s">
        <v>131</v>
      </c>
      <c r="E93" s="60">
        <v>1</v>
      </c>
      <c r="F93" s="61">
        <v>0</v>
      </c>
      <c r="G93" s="61">
        <v>0</v>
      </c>
      <c r="H93" s="61">
        <v>0</v>
      </c>
      <c r="I93" s="54">
        <v>1</v>
      </c>
      <c r="J93" s="57"/>
      <c r="K93" s="57"/>
      <c r="L93" s="57"/>
    </row>
    <row r="94" spans="1:12" x14ac:dyDescent="0.25">
      <c r="A94" s="51" t="s">
        <v>132</v>
      </c>
      <c r="B94" s="52" t="s">
        <v>21</v>
      </c>
      <c r="C94" s="53" t="s">
        <v>22</v>
      </c>
      <c r="D94" s="98" t="s">
        <v>133</v>
      </c>
      <c r="E94" s="99"/>
      <c r="F94" s="99"/>
      <c r="G94" s="99"/>
      <c r="H94" s="99"/>
      <c r="I94" s="100"/>
      <c r="J94" s="54">
        <v>1</v>
      </c>
      <c r="K94" s="77"/>
      <c r="L94" s="55">
        <f>+ROUND(+J94*K94,2)</f>
        <v>0</v>
      </c>
    </row>
    <row r="95" spans="1:12" ht="39.75" customHeight="1" x14ac:dyDescent="0.25">
      <c r="A95" s="56"/>
      <c r="B95" s="57"/>
      <c r="C95" s="58"/>
      <c r="D95" s="98" t="s">
        <v>134</v>
      </c>
      <c r="E95" s="99"/>
      <c r="F95" s="99"/>
      <c r="G95" s="99"/>
      <c r="H95" s="99"/>
      <c r="I95" s="100"/>
      <c r="J95" s="57"/>
      <c r="K95" s="57"/>
      <c r="L95" s="57"/>
    </row>
    <row r="96" spans="1:12" x14ac:dyDescent="0.25">
      <c r="A96" s="56"/>
      <c r="B96" s="57"/>
      <c r="C96" s="58"/>
      <c r="D96" s="59" t="s">
        <v>135</v>
      </c>
      <c r="E96" s="60">
        <v>1</v>
      </c>
      <c r="F96" s="61">
        <v>0</v>
      </c>
      <c r="G96" s="61">
        <v>0</v>
      </c>
      <c r="H96" s="61">
        <v>0</v>
      </c>
      <c r="I96" s="54">
        <v>1</v>
      </c>
      <c r="J96" s="57"/>
      <c r="K96" s="57"/>
      <c r="L96" s="57"/>
    </row>
    <row r="97" spans="1:12" x14ac:dyDescent="0.25">
      <c r="A97" s="51" t="s">
        <v>136</v>
      </c>
      <c r="B97" s="52" t="s">
        <v>21</v>
      </c>
      <c r="C97" s="53" t="s">
        <v>22</v>
      </c>
      <c r="D97" s="98" t="s">
        <v>137</v>
      </c>
      <c r="E97" s="99"/>
      <c r="F97" s="99"/>
      <c r="G97" s="99"/>
      <c r="H97" s="99"/>
      <c r="I97" s="100"/>
      <c r="J97" s="54">
        <v>1</v>
      </c>
      <c r="K97" s="77"/>
      <c r="L97" s="55">
        <f>+ROUND(+J97*K97,2)</f>
        <v>0</v>
      </c>
    </row>
    <row r="98" spans="1:12" ht="18" customHeight="1" x14ac:dyDescent="0.25">
      <c r="A98" s="56"/>
      <c r="B98" s="57"/>
      <c r="C98" s="58"/>
      <c r="D98" s="98" t="s">
        <v>138</v>
      </c>
      <c r="E98" s="99"/>
      <c r="F98" s="99"/>
      <c r="G98" s="99"/>
      <c r="H98" s="99"/>
      <c r="I98" s="100"/>
      <c r="J98" s="57"/>
      <c r="K98" s="57"/>
      <c r="L98" s="57"/>
    </row>
    <row r="99" spans="1:12" x14ac:dyDescent="0.25">
      <c r="A99" s="56"/>
      <c r="B99" s="57"/>
      <c r="C99" s="58"/>
      <c r="D99" s="59" t="s">
        <v>139</v>
      </c>
      <c r="E99" s="60">
        <v>1</v>
      </c>
      <c r="F99" s="61">
        <v>0</v>
      </c>
      <c r="G99" s="61">
        <v>0</v>
      </c>
      <c r="H99" s="61">
        <v>0</v>
      </c>
      <c r="I99" s="54">
        <v>1</v>
      </c>
      <c r="J99" s="57"/>
      <c r="K99" s="57"/>
      <c r="L99" s="57"/>
    </row>
    <row r="100" spans="1:12" x14ac:dyDescent="0.25">
      <c r="A100" s="51" t="s">
        <v>140</v>
      </c>
      <c r="B100" s="52" t="s">
        <v>21</v>
      </c>
      <c r="C100" s="53" t="s">
        <v>22</v>
      </c>
      <c r="D100" s="98" t="s">
        <v>141</v>
      </c>
      <c r="E100" s="99"/>
      <c r="F100" s="99"/>
      <c r="G100" s="99"/>
      <c r="H100" s="99"/>
      <c r="I100" s="100"/>
      <c r="J100" s="54">
        <v>13</v>
      </c>
      <c r="K100" s="77"/>
      <c r="L100" s="55">
        <f>+ROUND(+J100*K100,2)</f>
        <v>0</v>
      </c>
    </row>
    <row r="101" spans="1:12" ht="23.25" customHeight="1" x14ac:dyDescent="0.25">
      <c r="A101" s="56"/>
      <c r="B101" s="57"/>
      <c r="C101" s="58"/>
      <c r="D101" s="98" t="s">
        <v>142</v>
      </c>
      <c r="E101" s="99"/>
      <c r="F101" s="99"/>
      <c r="G101" s="99"/>
      <c r="H101" s="99"/>
      <c r="I101" s="100"/>
      <c r="J101" s="57"/>
      <c r="K101" s="57"/>
      <c r="L101" s="57"/>
    </row>
    <row r="102" spans="1:12" x14ac:dyDescent="0.25">
      <c r="A102" s="56"/>
      <c r="B102" s="57"/>
      <c r="C102" s="58"/>
      <c r="D102" s="59" t="s">
        <v>143</v>
      </c>
      <c r="E102" s="60">
        <v>13</v>
      </c>
      <c r="F102" s="61">
        <v>0</v>
      </c>
      <c r="G102" s="61">
        <v>0</v>
      </c>
      <c r="H102" s="61">
        <v>0</v>
      </c>
      <c r="I102" s="54">
        <v>13</v>
      </c>
      <c r="J102" s="57"/>
      <c r="K102" s="57"/>
      <c r="L102" s="57"/>
    </row>
    <row r="103" spans="1:12" x14ac:dyDescent="0.25">
      <c r="A103" s="51" t="s">
        <v>144</v>
      </c>
      <c r="B103" s="52" t="s">
        <v>21</v>
      </c>
      <c r="C103" s="53" t="s">
        <v>22</v>
      </c>
      <c r="D103" s="98" t="s">
        <v>145</v>
      </c>
      <c r="E103" s="99"/>
      <c r="F103" s="99"/>
      <c r="G103" s="99"/>
      <c r="H103" s="99"/>
      <c r="I103" s="100"/>
      <c r="J103" s="54">
        <v>13</v>
      </c>
      <c r="K103" s="77"/>
      <c r="L103" s="55">
        <f>+ROUND(+J103*K103,2)</f>
        <v>0</v>
      </c>
    </row>
    <row r="104" spans="1:12" ht="28.5" customHeight="1" x14ac:dyDescent="0.25">
      <c r="A104" s="56"/>
      <c r="B104" s="57"/>
      <c r="C104" s="58"/>
      <c r="D104" s="98" t="s">
        <v>146</v>
      </c>
      <c r="E104" s="99"/>
      <c r="F104" s="99"/>
      <c r="G104" s="99"/>
      <c r="H104" s="99"/>
      <c r="I104" s="100"/>
      <c r="J104" s="57"/>
      <c r="K104" s="57"/>
      <c r="L104" s="57"/>
    </row>
    <row r="105" spans="1:12" x14ac:dyDescent="0.25">
      <c r="A105" s="56"/>
      <c r="B105" s="57"/>
      <c r="C105" s="58"/>
      <c r="D105" s="59" t="s">
        <v>147</v>
      </c>
      <c r="E105" s="60">
        <v>13</v>
      </c>
      <c r="F105" s="61">
        <v>0</v>
      </c>
      <c r="G105" s="61">
        <v>0</v>
      </c>
      <c r="H105" s="61">
        <v>0</v>
      </c>
      <c r="I105" s="54">
        <v>13</v>
      </c>
      <c r="J105" s="57"/>
      <c r="K105" s="57"/>
      <c r="L105" s="57"/>
    </row>
    <row r="106" spans="1:12" x14ac:dyDescent="0.25">
      <c r="A106" s="51" t="s">
        <v>148</v>
      </c>
      <c r="B106" s="52" t="s">
        <v>21</v>
      </c>
      <c r="C106" s="53" t="s">
        <v>22</v>
      </c>
      <c r="D106" s="98" t="s">
        <v>149</v>
      </c>
      <c r="E106" s="99"/>
      <c r="F106" s="99"/>
      <c r="G106" s="99"/>
      <c r="H106" s="99"/>
      <c r="I106" s="100"/>
      <c r="J106" s="54">
        <v>1</v>
      </c>
      <c r="K106" s="77"/>
      <c r="L106" s="55">
        <f>+ROUND(+J106*K106,2)</f>
        <v>0</v>
      </c>
    </row>
    <row r="107" spans="1:12" ht="46.5" customHeight="1" x14ac:dyDescent="0.25">
      <c r="A107" s="56"/>
      <c r="B107" s="57"/>
      <c r="C107" s="58"/>
      <c r="D107" s="98" t="s">
        <v>150</v>
      </c>
      <c r="E107" s="99"/>
      <c r="F107" s="99"/>
      <c r="G107" s="99"/>
      <c r="H107" s="99"/>
      <c r="I107" s="100"/>
      <c r="J107" s="57"/>
      <c r="K107" s="57"/>
      <c r="L107" s="57"/>
    </row>
    <row r="108" spans="1:12" x14ac:dyDescent="0.25">
      <c r="A108" s="51" t="s">
        <v>151</v>
      </c>
      <c r="B108" s="52" t="s">
        <v>21</v>
      </c>
      <c r="C108" s="53" t="s">
        <v>22</v>
      </c>
      <c r="D108" s="98" t="s">
        <v>152</v>
      </c>
      <c r="E108" s="99"/>
      <c r="F108" s="99"/>
      <c r="G108" s="99"/>
      <c r="H108" s="99"/>
      <c r="I108" s="100"/>
      <c r="J108" s="54">
        <v>1</v>
      </c>
      <c r="K108" s="77"/>
      <c r="L108" s="55">
        <f>+ROUND(+J108*K108,2)</f>
        <v>0</v>
      </c>
    </row>
    <row r="109" spans="1:12" ht="95.25" customHeight="1" x14ac:dyDescent="0.25">
      <c r="A109" s="56"/>
      <c r="B109" s="57"/>
      <c r="C109" s="58"/>
      <c r="D109" s="98" t="s">
        <v>153</v>
      </c>
      <c r="E109" s="99"/>
      <c r="F109" s="99"/>
      <c r="G109" s="99"/>
      <c r="H109" s="99"/>
      <c r="I109" s="100"/>
      <c r="J109" s="57"/>
      <c r="K109" s="57"/>
      <c r="L109" s="57"/>
    </row>
    <row r="110" spans="1:12" x14ac:dyDescent="0.25">
      <c r="A110" s="51" t="s">
        <v>154</v>
      </c>
      <c r="B110" s="52" t="s">
        <v>21</v>
      </c>
      <c r="C110" s="53" t="s">
        <v>22</v>
      </c>
      <c r="D110" s="98" t="s">
        <v>155</v>
      </c>
      <c r="E110" s="99"/>
      <c r="F110" s="99"/>
      <c r="G110" s="99"/>
      <c r="H110" s="99"/>
      <c r="I110" s="100"/>
      <c r="J110" s="54">
        <v>1</v>
      </c>
      <c r="K110" s="77"/>
      <c r="L110" s="55">
        <f>+ROUND(+J110*K110,2)</f>
        <v>0</v>
      </c>
    </row>
    <row r="111" spans="1:12" ht="236.25" customHeight="1" x14ac:dyDescent="0.25">
      <c r="A111" s="56"/>
      <c r="B111" s="57"/>
      <c r="C111" s="58"/>
      <c r="D111" s="98" t="s">
        <v>156</v>
      </c>
      <c r="E111" s="99"/>
      <c r="F111" s="99"/>
      <c r="G111" s="99"/>
      <c r="H111" s="99"/>
      <c r="I111" s="100"/>
      <c r="J111" s="57"/>
      <c r="K111" s="57"/>
      <c r="L111" s="57"/>
    </row>
    <row r="112" spans="1:12" x14ac:dyDescent="0.25">
      <c r="A112" s="51" t="s">
        <v>157</v>
      </c>
      <c r="B112" s="52" t="s">
        <v>21</v>
      </c>
      <c r="C112" s="53" t="s">
        <v>22</v>
      </c>
      <c r="D112" s="98" t="s">
        <v>158</v>
      </c>
      <c r="E112" s="99"/>
      <c r="F112" s="99"/>
      <c r="G112" s="99"/>
      <c r="H112" s="99"/>
      <c r="I112" s="100"/>
      <c r="J112" s="54">
        <v>1</v>
      </c>
      <c r="K112" s="77"/>
      <c r="L112" s="55">
        <f>+ROUND(+J112*K112,2)</f>
        <v>0</v>
      </c>
    </row>
    <row r="113" spans="1:12" ht="155.25" customHeight="1" x14ac:dyDescent="0.25">
      <c r="A113" s="56"/>
      <c r="B113" s="57"/>
      <c r="C113" s="58"/>
      <c r="D113" s="98" t="s">
        <v>159</v>
      </c>
      <c r="E113" s="99"/>
      <c r="F113" s="99"/>
      <c r="G113" s="99"/>
      <c r="H113" s="99"/>
      <c r="I113" s="100"/>
      <c r="J113" s="57"/>
      <c r="K113" s="57"/>
      <c r="L113" s="57"/>
    </row>
    <row r="114" spans="1:12" x14ac:dyDescent="0.25">
      <c r="A114" s="51" t="s">
        <v>160</v>
      </c>
      <c r="B114" s="52" t="s">
        <v>21</v>
      </c>
      <c r="C114" s="53" t="s">
        <v>22</v>
      </c>
      <c r="D114" s="98" t="s">
        <v>161</v>
      </c>
      <c r="E114" s="99"/>
      <c r="F114" s="99"/>
      <c r="G114" s="99"/>
      <c r="H114" s="99"/>
      <c r="I114" s="100"/>
      <c r="J114" s="54">
        <v>1</v>
      </c>
      <c r="K114" s="77"/>
      <c r="L114" s="55">
        <f>+ROUND(+J114*K114,2)</f>
        <v>0</v>
      </c>
    </row>
    <row r="115" spans="1:12" ht="45" customHeight="1" x14ac:dyDescent="0.25">
      <c r="A115" s="56"/>
      <c r="B115" s="57"/>
      <c r="C115" s="58"/>
      <c r="D115" s="98" t="s">
        <v>162</v>
      </c>
      <c r="E115" s="99"/>
      <c r="F115" s="99"/>
      <c r="G115" s="99"/>
      <c r="H115" s="99"/>
      <c r="I115" s="100"/>
      <c r="J115" s="57"/>
      <c r="K115" s="57"/>
      <c r="L115" s="57"/>
    </row>
    <row r="116" spans="1:12" x14ac:dyDescent="0.25">
      <c r="A116" s="56"/>
      <c r="B116" s="57"/>
      <c r="C116" s="58"/>
      <c r="D116" s="59" t="s">
        <v>163</v>
      </c>
      <c r="E116" s="60">
        <v>1</v>
      </c>
      <c r="F116" s="61">
        <v>0</v>
      </c>
      <c r="G116" s="61">
        <v>0</v>
      </c>
      <c r="H116" s="61">
        <v>0</v>
      </c>
      <c r="I116" s="54">
        <v>1</v>
      </c>
      <c r="J116" s="57"/>
      <c r="K116" s="57"/>
      <c r="L116" s="57"/>
    </row>
    <row r="117" spans="1:12" x14ac:dyDescent="0.25">
      <c r="A117" s="51" t="s">
        <v>164</v>
      </c>
      <c r="B117" s="52" t="s">
        <v>21</v>
      </c>
      <c r="C117" s="53" t="s">
        <v>29</v>
      </c>
      <c r="D117" s="98" t="s">
        <v>165</v>
      </c>
      <c r="E117" s="99"/>
      <c r="F117" s="99"/>
      <c r="G117" s="99"/>
      <c r="H117" s="99"/>
      <c r="I117" s="100"/>
      <c r="J117" s="54">
        <v>20</v>
      </c>
      <c r="K117" s="77"/>
      <c r="L117" s="55">
        <f>+ROUND(+J117*K117,2)</f>
        <v>0</v>
      </c>
    </row>
    <row r="118" spans="1:12" ht="124.5" customHeight="1" x14ac:dyDescent="0.25">
      <c r="A118" s="56"/>
      <c r="B118" s="57"/>
      <c r="C118" s="58"/>
      <c r="D118" s="98" t="s">
        <v>166</v>
      </c>
      <c r="E118" s="99"/>
      <c r="F118" s="99"/>
      <c r="G118" s="99"/>
      <c r="H118" s="99"/>
      <c r="I118" s="100"/>
      <c r="J118" s="57"/>
      <c r="K118" s="57"/>
      <c r="L118" s="57"/>
    </row>
    <row r="119" spans="1:12" x14ac:dyDescent="0.25">
      <c r="A119" s="56"/>
      <c r="B119" s="57"/>
      <c r="C119" s="58"/>
      <c r="D119" s="59" t="s">
        <v>167</v>
      </c>
      <c r="E119" s="60">
        <v>20</v>
      </c>
      <c r="F119" s="61">
        <v>0</v>
      </c>
      <c r="G119" s="61">
        <v>0</v>
      </c>
      <c r="H119" s="61">
        <v>0</v>
      </c>
      <c r="I119" s="54">
        <v>20</v>
      </c>
      <c r="J119" s="57"/>
      <c r="K119" s="57"/>
      <c r="L119" s="57"/>
    </row>
    <row r="120" spans="1:12" x14ac:dyDescent="0.25">
      <c r="A120" s="51" t="s">
        <v>168</v>
      </c>
      <c r="B120" s="52" t="s">
        <v>21</v>
      </c>
      <c r="C120" s="53" t="s">
        <v>22</v>
      </c>
      <c r="D120" s="98" t="s">
        <v>169</v>
      </c>
      <c r="E120" s="99"/>
      <c r="F120" s="99"/>
      <c r="G120" s="99"/>
      <c r="H120" s="99"/>
      <c r="I120" s="100"/>
      <c r="J120" s="54">
        <v>1</v>
      </c>
      <c r="K120" s="77"/>
      <c r="L120" s="55">
        <f>+ROUND(+J120*K120,2)</f>
        <v>0</v>
      </c>
    </row>
    <row r="121" spans="1:12" ht="33.75" customHeight="1" x14ac:dyDescent="0.25">
      <c r="A121" s="56"/>
      <c r="B121" s="57"/>
      <c r="C121" s="58"/>
      <c r="D121" s="98" t="s">
        <v>170</v>
      </c>
      <c r="E121" s="99"/>
      <c r="F121" s="99"/>
      <c r="G121" s="99"/>
      <c r="H121" s="99"/>
      <c r="I121" s="100"/>
      <c r="J121" s="57"/>
      <c r="K121" s="57"/>
      <c r="L121" s="57"/>
    </row>
    <row r="122" spans="1:12" x14ac:dyDescent="0.25">
      <c r="A122" s="56"/>
      <c r="B122" s="57"/>
      <c r="C122" s="58"/>
      <c r="D122" s="59" t="s">
        <v>171</v>
      </c>
      <c r="E122" s="60">
        <v>1</v>
      </c>
      <c r="F122" s="61">
        <v>0</v>
      </c>
      <c r="G122" s="61">
        <v>0</v>
      </c>
      <c r="H122" s="61">
        <v>0</v>
      </c>
      <c r="I122" s="54">
        <v>1</v>
      </c>
      <c r="J122" s="57"/>
      <c r="K122" s="57"/>
      <c r="L122" s="57"/>
    </row>
    <row r="123" spans="1:12" x14ac:dyDescent="0.25">
      <c r="A123" s="63"/>
      <c r="B123" s="64" t="s">
        <v>62</v>
      </c>
      <c r="C123" s="65"/>
      <c r="D123" s="66"/>
      <c r="E123" s="67"/>
      <c r="F123" s="65"/>
      <c r="G123" s="65"/>
      <c r="H123" s="65"/>
      <c r="I123" s="68" t="s">
        <v>172</v>
      </c>
      <c r="J123" s="69"/>
      <c r="K123" s="70"/>
      <c r="L123" s="71">
        <f>SUM(L44:L122)</f>
        <v>0</v>
      </c>
    </row>
    <row r="124" spans="1:12" x14ac:dyDescent="0.25">
      <c r="A124" s="44" t="s">
        <v>173</v>
      </c>
      <c r="B124" s="45" t="s">
        <v>15</v>
      </c>
      <c r="C124" s="44" t="s">
        <v>16</v>
      </c>
      <c r="D124" s="46" t="s">
        <v>174</v>
      </c>
      <c r="E124" s="47"/>
      <c r="F124" s="48"/>
      <c r="G124" s="48"/>
      <c r="H124" s="48"/>
      <c r="I124" s="49"/>
      <c r="J124" s="50"/>
      <c r="K124" s="50"/>
      <c r="L124" s="50"/>
    </row>
    <row r="125" spans="1:12" x14ac:dyDescent="0.25">
      <c r="A125" s="51" t="s">
        <v>175</v>
      </c>
      <c r="B125" s="52" t="s">
        <v>21</v>
      </c>
      <c r="C125" s="53" t="s">
        <v>22</v>
      </c>
      <c r="D125" s="98" t="s">
        <v>176</v>
      </c>
      <c r="E125" s="99"/>
      <c r="F125" s="99"/>
      <c r="G125" s="99"/>
      <c r="H125" s="99"/>
      <c r="I125" s="100"/>
      <c r="J125" s="54">
        <v>1</v>
      </c>
      <c r="K125" s="77"/>
      <c r="L125" s="55">
        <f>+ROUND(+J125*K125,2)</f>
        <v>0</v>
      </c>
    </row>
    <row r="126" spans="1:12" ht="30" customHeight="1" x14ac:dyDescent="0.25">
      <c r="A126" s="56"/>
      <c r="B126" s="57"/>
      <c r="C126" s="58"/>
      <c r="D126" s="98" t="s">
        <v>177</v>
      </c>
      <c r="E126" s="99"/>
      <c r="F126" s="99"/>
      <c r="G126" s="99"/>
      <c r="H126" s="99"/>
      <c r="I126" s="100"/>
      <c r="J126" s="57"/>
      <c r="K126" s="57"/>
      <c r="L126" s="57"/>
    </row>
    <row r="127" spans="1:12" x14ac:dyDescent="0.25">
      <c r="A127" s="56"/>
      <c r="B127" s="57"/>
      <c r="C127" s="58"/>
      <c r="D127" s="59" t="s">
        <v>178</v>
      </c>
      <c r="E127" s="60">
        <v>1</v>
      </c>
      <c r="F127" s="61">
        <v>0</v>
      </c>
      <c r="G127" s="61">
        <v>0</v>
      </c>
      <c r="H127" s="61">
        <v>0</v>
      </c>
      <c r="I127" s="54">
        <v>1</v>
      </c>
      <c r="J127" s="57"/>
      <c r="K127" s="57"/>
      <c r="L127" s="57"/>
    </row>
    <row r="128" spans="1:12" ht="15.75" customHeight="1" x14ac:dyDescent="0.25">
      <c r="A128" s="51" t="s">
        <v>179</v>
      </c>
      <c r="B128" s="52" t="s">
        <v>21</v>
      </c>
      <c r="C128" s="53" t="s">
        <v>94</v>
      </c>
      <c r="D128" s="98" t="s">
        <v>180</v>
      </c>
      <c r="E128" s="99"/>
      <c r="F128" s="99"/>
      <c r="G128" s="99"/>
      <c r="H128" s="99"/>
      <c r="I128" s="100"/>
      <c r="J128" s="54">
        <v>200</v>
      </c>
      <c r="K128" s="77"/>
      <c r="L128" s="55">
        <f>+ROUND(+J128*K128,2)</f>
        <v>0</v>
      </c>
    </row>
    <row r="129" spans="1:12" ht="156.75" customHeight="1" x14ac:dyDescent="0.25">
      <c r="A129" s="56"/>
      <c r="B129" s="57"/>
      <c r="C129" s="58"/>
      <c r="D129" s="98" t="s">
        <v>181</v>
      </c>
      <c r="E129" s="99"/>
      <c r="F129" s="99"/>
      <c r="G129" s="99"/>
      <c r="H129" s="99"/>
      <c r="I129" s="100"/>
      <c r="J129" s="57"/>
      <c r="K129" s="57"/>
      <c r="L129" s="57"/>
    </row>
    <row r="130" spans="1:12" x14ac:dyDescent="0.25">
      <c r="A130" s="56"/>
      <c r="B130" s="57"/>
      <c r="C130" s="58"/>
      <c r="D130" s="59" t="s">
        <v>182</v>
      </c>
      <c r="E130" s="60">
        <v>200</v>
      </c>
      <c r="F130" s="61">
        <v>0</v>
      </c>
      <c r="G130" s="61">
        <v>0</v>
      </c>
      <c r="H130" s="61">
        <v>0</v>
      </c>
      <c r="I130" s="54">
        <v>200</v>
      </c>
      <c r="J130" s="57"/>
      <c r="K130" s="57"/>
      <c r="L130" s="57"/>
    </row>
    <row r="131" spans="1:12" x14ac:dyDescent="0.25">
      <c r="A131" s="51" t="s">
        <v>183</v>
      </c>
      <c r="B131" s="52" t="s">
        <v>21</v>
      </c>
      <c r="C131" s="53" t="s">
        <v>22</v>
      </c>
      <c r="D131" s="98" t="s">
        <v>184</v>
      </c>
      <c r="E131" s="99"/>
      <c r="F131" s="99"/>
      <c r="G131" s="99"/>
      <c r="H131" s="99"/>
      <c r="I131" s="100"/>
      <c r="J131" s="54">
        <v>80</v>
      </c>
      <c r="K131" s="77"/>
      <c r="L131" s="55">
        <f>+ROUND(+J131*K131,2)</f>
        <v>0</v>
      </c>
    </row>
    <row r="132" spans="1:12" ht="153.75" customHeight="1" x14ac:dyDescent="0.25">
      <c r="A132" s="56"/>
      <c r="B132" s="57"/>
      <c r="C132" s="58"/>
      <c r="D132" s="98" t="s">
        <v>185</v>
      </c>
      <c r="E132" s="99"/>
      <c r="F132" s="99"/>
      <c r="G132" s="99"/>
      <c r="H132" s="99"/>
      <c r="I132" s="100"/>
      <c r="J132" s="57"/>
      <c r="K132" s="57"/>
      <c r="L132" s="57"/>
    </row>
    <row r="133" spans="1:12" x14ac:dyDescent="0.25">
      <c r="A133" s="56"/>
      <c r="B133" s="57"/>
      <c r="C133" s="58"/>
      <c r="D133" s="59" t="s">
        <v>58</v>
      </c>
      <c r="E133" s="60">
        <v>4</v>
      </c>
      <c r="F133" s="61">
        <v>0</v>
      </c>
      <c r="G133" s="61">
        <v>0</v>
      </c>
      <c r="H133" s="61">
        <v>0</v>
      </c>
      <c r="I133" s="54">
        <v>4</v>
      </c>
      <c r="J133" s="57"/>
      <c r="K133" s="57"/>
      <c r="L133" s="57"/>
    </row>
    <row r="134" spans="1:12" x14ac:dyDescent="0.25">
      <c r="A134" s="56"/>
      <c r="B134" s="57"/>
      <c r="C134" s="58"/>
      <c r="D134" s="59" t="s">
        <v>57</v>
      </c>
      <c r="E134" s="60">
        <v>10</v>
      </c>
      <c r="F134" s="61">
        <v>0</v>
      </c>
      <c r="G134" s="61">
        <v>0</v>
      </c>
      <c r="H134" s="61">
        <v>0</v>
      </c>
      <c r="I134" s="54">
        <v>10</v>
      </c>
      <c r="J134" s="57"/>
      <c r="K134" s="57"/>
      <c r="L134" s="57"/>
    </row>
    <row r="135" spans="1:12" x14ac:dyDescent="0.25">
      <c r="A135" s="56"/>
      <c r="B135" s="57"/>
      <c r="C135" s="58"/>
      <c r="D135" s="59" t="s">
        <v>186</v>
      </c>
      <c r="E135" s="60">
        <v>6</v>
      </c>
      <c r="F135" s="61">
        <v>0</v>
      </c>
      <c r="G135" s="61">
        <v>0</v>
      </c>
      <c r="H135" s="61">
        <v>0</v>
      </c>
      <c r="I135" s="54">
        <v>6</v>
      </c>
      <c r="J135" s="57"/>
      <c r="K135" s="57"/>
      <c r="L135" s="57"/>
    </row>
    <row r="136" spans="1:12" x14ac:dyDescent="0.25">
      <c r="A136" s="56"/>
      <c r="B136" s="57"/>
      <c r="C136" s="58"/>
      <c r="D136" s="59" t="s">
        <v>187</v>
      </c>
      <c r="E136" s="60">
        <v>2</v>
      </c>
      <c r="F136" s="61">
        <v>0</v>
      </c>
      <c r="G136" s="61">
        <v>0</v>
      </c>
      <c r="H136" s="61">
        <v>0</v>
      </c>
      <c r="I136" s="54">
        <v>2</v>
      </c>
      <c r="J136" s="57"/>
      <c r="K136" s="57"/>
      <c r="L136" s="57"/>
    </row>
    <row r="137" spans="1:12" x14ac:dyDescent="0.25">
      <c r="A137" s="56"/>
      <c r="B137" s="57"/>
      <c r="C137" s="58"/>
      <c r="D137" s="59" t="s">
        <v>188</v>
      </c>
      <c r="E137" s="60">
        <v>2</v>
      </c>
      <c r="F137" s="61">
        <v>0</v>
      </c>
      <c r="G137" s="61">
        <v>0</v>
      </c>
      <c r="H137" s="61">
        <v>0</v>
      </c>
      <c r="I137" s="54">
        <v>2</v>
      </c>
      <c r="J137" s="57"/>
      <c r="K137" s="57"/>
      <c r="L137" s="57"/>
    </row>
    <row r="138" spans="1:12" x14ac:dyDescent="0.25">
      <c r="A138" s="56"/>
      <c r="B138" s="57"/>
      <c r="C138" s="58"/>
      <c r="D138" s="59" t="s">
        <v>189</v>
      </c>
      <c r="E138" s="60">
        <v>4</v>
      </c>
      <c r="F138" s="61">
        <v>0</v>
      </c>
      <c r="G138" s="61">
        <v>0</v>
      </c>
      <c r="H138" s="61">
        <v>0</v>
      </c>
      <c r="I138" s="54">
        <v>4</v>
      </c>
      <c r="J138" s="57"/>
      <c r="K138" s="57"/>
      <c r="L138" s="57"/>
    </row>
    <row r="139" spans="1:12" x14ac:dyDescent="0.25">
      <c r="A139" s="56"/>
      <c r="B139" s="57"/>
      <c r="C139" s="58"/>
      <c r="D139" s="59" t="s">
        <v>190</v>
      </c>
      <c r="E139" s="60">
        <v>5</v>
      </c>
      <c r="F139" s="61">
        <v>0</v>
      </c>
      <c r="G139" s="61">
        <v>0</v>
      </c>
      <c r="H139" s="61">
        <v>0</v>
      </c>
      <c r="I139" s="54">
        <v>5</v>
      </c>
      <c r="J139" s="57"/>
      <c r="K139" s="57"/>
      <c r="L139" s="57"/>
    </row>
    <row r="140" spans="1:12" x14ac:dyDescent="0.25">
      <c r="A140" s="56"/>
      <c r="B140" s="57"/>
      <c r="C140" s="58"/>
      <c r="D140" s="59" t="s">
        <v>191</v>
      </c>
      <c r="E140" s="60">
        <v>18</v>
      </c>
      <c r="F140" s="61">
        <v>0</v>
      </c>
      <c r="G140" s="61">
        <v>0</v>
      </c>
      <c r="H140" s="61">
        <v>0</v>
      </c>
      <c r="I140" s="54">
        <v>18</v>
      </c>
      <c r="J140" s="57"/>
      <c r="K140" s="57"/>
      <c r="L140" s="57"/>
    </row>
    <row r="141" spans="1:12" x14ac:dyDescent="0.25">
      <c r="A141" s="56"/>
      <c r="B141" s="57"/>
      <c r="C141" s="58"/>
      <c r="D141" s="59" t="s">
        <v>192</v>
      </c>
      <c r="E141" s="60">
        <v>6</v>
      </c>
      <c r="F141" s="61">
        <v>0</v>
      </c>
      <c r="G141" s="61">
        <v>0</v>
      </c>
      <c r="H141" s="61">
        <v>0</v>
      </c>
      <c r="I141" s="54">
        <v>6</v>
      </c>
      <c r="J141" s="57"/>
      <c r="K141" s="57"/>
      <c r="L141" s="57"/>
    </row>
    <row r="142" spans="1:12" x14ac:dyDescent="0.25">
      <c r="A142" s="56"/>
      <c r="B142" s="57"/>
      <c r="C142" s="58"/>
      <c r="D142" s="59" t="s">
        <v>193</v>
      </c>
      <c r="E142" s="60">
        <v>2</v>
      </c>
      <c r="F142" s="61">
        <v>0</v>
      </c>
      <c r="G142" s="61">
        <v>0</v>
      </c>
      <c r="H142" s="61">
        <v>0</v>
      </c>
      <c r="I142" s="54">
        <v>2</v>
      </c>
      <c r="J142" s="57"/>
      <c r="K142" s="57"/>
      <c r="L142" s="57"/>
    </row>
    <row r="143" spans="1:12" x14ac:dyDescent="0.25">
      <c r="A143" s="56"/>
      <c r="B143" s="57"/>
      <c r="C143" s="58"/>
      <c r="D143" s="59" t="s">
        <v>194</v>
      </c>
      <c r="E143" s="60">
        <v>3</v>
      </c>
      <c r="F143" s="61">
        <v>0</v>
      </c>
      <c r="G143" s="61">
        <v>0</v>
      </c>
      <c r="H143" s="61">
        <v>0</v>
      </c>
      <c r="I143" s="54">
        <v>3</v>
      </c>
      <c r="J143" s="57"/>
      <c r="K143" s="57"/>
      <c r="L143" s="57"/>
    </row>
    <row r="144" spans="1:12" x14ac:dyDescent="0.25">
      <c r="A144" s="56"/>
      <c r="B144" s="57"/>
      <c r="C144" s="58"/>
      <c r="D144" s="59" t="s">
        <v>59</v>
      </c>
      <c r="E144" s="60">
        <v>5</v>
      </c>
      <c r="F144" s="61">
        <v>0</v>
      </c>
      <c r="G144" s="61">
        <v>0</v>
      </c>
      <c r="H144" s="61">
        <v>0</v>
      </c>
      <c r="I144" s="54">
        <v>5</v>
      </c>
      <c r="J144" s="57"/>
      <c r="K144" s="57"/>
      <c r="L144" s="57"/>
    </row>
    <row r="145" spans="1:12" x14ac:dyDescent="0.25">
      <c r="A145" s="56"/>
      <c r="B145" s="57"/>
      <c r="C145" s="58"/>
      <c r="D145" s="59" t="s">
        <v>195</v>
      </c>
      <c r="E145" s="60">
        <v>4</v>
      </c>
      <c r="F145" s="61">
        <v>0</v>
      </c>
      <c r="G145" s="61">
        <v>0</v>
      </c>
      <c r="H145" s="61">
        <v>0</v>
      </c>
      <c r="I145" s="54">
        <v>4</v>
      </c>
      <c r="J145" s="57"/>
      <c r="K145" s="57"/>
      <c r="L145" s="57"/>
    </row>
    <row r="146" spans="1:12" x14ac:dyDescent="0.25">
      <c r="A146" s="56"/>
      <c r="B146" s="57"/>
      <c r="C146" s="58"/>
      <c r="D146" s="59" t="s">
        <v>61</v>
      </c>
      <c r="E146" s="60">
        <v>5</v>
      </c>
      <c r="F146" s="61">
        <v>0</v>
      </c>
      <c r="G146" s="61">
        <v>0</v>
      </c>
      <c r="H146" s="61">
        <v>0</v>
      </c>
      <c r="I146" s="54">
        <v>5</v>
      </c>
      <c r="J146" s="57"/>
      <c r="K146" s="57"/>
      <c r="L146" s="57"/>
    </row>
    <row r="147" spans="1:12" x14ac:dyDescent="0.25">
      <c r="A147" s="56"/>
      <c r="B147" s="57"/>
      <c r="C147" s="58"/>
      <c r="D147" s="59" t="s">
        <v>196</v>
      </c>
      <c r="E147" s="60">
        <v>4</v>
      </c>
      <c r="F147" s="61">
        <v>0</v>
      </c>
      <c r="G147" s="61">
        <v>0</v>
      </c>
      <c r="H147" s="61">
        <v>0</v>
      </c>
      <c r="I147" s="54">
        <v>4</v>
      </c>
      <c r="J147" s="57"/>
      <c r="K147" s="57"/>
      <c r="L147" s="57"/>
    </row>
    <row r="148" spans="1:12" x14ac:dyDescent="0.25">
      <c r="A148" s="51" t="s">
        <v>197</v>
      </c>
      <c r="B148" s="52" t="s">
        <v>21</v>
      </c>
      <c r="C148" s="53" t="s">
        <v>22</v>
      </c>
      <c r="D148" s="98" t="s">
        <v>198</v>
      </c>
      <c r="E148" s="99"/>
      <c r="F148" s="99"/>
      <c r="G148" s="99"/>
      <c r="H148" s="99"/>
      <c r="I148" s="100"/>
      <c r="J148" s="54">
        <v>2</v>
      </c>
      <c r="K148" s="77"/>
      <c r="L148" s="55">
        <f>+ROUND(+J148*K148,2)</f>
        <v>0</v>
      </c>
    </row>
    <row r="149" spans="1:12" ht="331.5" customHeight="1" x14ac:dyDescent="0.25">
      <c r="A149" s="56"/>
      <c r="B149" s="57"/>
      <c r="C149" s="58"/>
      <c r="D149" s="98" t="s">
        <v>199</v>
      </c>
      <c r="E149" s="99"/>
      <c r="F149" s="99"/>
      <c r="G149" s="99"/>
      <c r="H149" s="99"/>
      <c r="I149" s="100"/>
      <c r="J149" s="57"/>
      <c r="K149" s="57"/>
      <c r="L149" s="57"/>
    </row>
    <row r="150" spans="1:12" x14ac:dyDescent="0.25">
      <c r="A150" s="56"/>
      <c r="B150" s="57"/>
      <c r="C150" s="58"/>
      <c r="D150" s="59" t="s">
        <v>200</v>
      </c>
      <c r="E150" s="60">
        <v>2</v>
      </c>
      <c r="F150" s="61">
        <v>0</v>
      </c>
      <c r="G150" s="61">
        <v>0</v>
      </c>
      <c r="H150" s="61">
        <v>0</v>
      </c>
      <c r="I150" s="54">
        <v>2</v>
      </c>
      <c r="J150" s="57"/>
      <c r="K150" s="57"/>
      <c r="L150" s="57"/>
    </row>
    <row r="151" spans="1:12" x14ac:dyDescent="0.25">
      <c r="A151" s="51" t="s">
        <v>201</v>
      </c>
      <c r="B151" s="52" t="s">
        <v>21</v>
      </c>
      <c r="C151" s="53" t="s">
        <v>22</v>
      </c>
      <c r="D151" s="98" t="s">
        <v>202</v>
      </c>
      <c r="E151" s="99"/>
      <c r="F151" s="99"/>
      <c r="G151" s="99"/>
      <c r="H151" s="99"/>
      <c r="I151" s="100"/>
      <c r="J151" s="54">
        <v>4</v>
      </c>
      <c r="K151" s="77"/>
      <c r="L151" s="55">
        <f>+ROUND(+J151*K151,2)</f>
        <v>0</v>
      </c>
    </row>
    <row r="152" spans="1:12" ht="285.75" customHeight="1" x14ac:dyDescent="0.25">
      <c r="A152" s="56"/>
      <c r="B152" s="57"/>
      <c r="C152" s="58"/>
      <c r="D152" s="98" t="s">
        <v>203</v>
      </c>
      <c r="E152" s="99"/>
      <c r="F152" s="99"/>
      <c r="G152" s="99"/>
      <c r="H152" s="99"/>
      <c r="I152" s="100"/>
      <c r="J152" s="57"/>
      <c r="K152" s="57"/>
      <c r="L152" s="57"/>
    </row>
    <row r="153" spans="1:12" x14ac:dyDescent="0.25">
      <c r="A153" s="56"/>
      <c r="B153" s="57"/>
      <c r="C153" s="58"/>
      <c r="D153" s="59" t="s">
        <v>204</v>
      </c>
      <c r="E153" s="60">
        <v>4</v>
      </c>
      <c r="F153" s="61">
        <v>0</v>
      </c>
      <c r="G153" s="61">
        <v>0</v>
      </c>
      <c r="H153" s="61">
        <v>0</v>
      </c>
      <c r="I153" s="54">
        <v>4</v>
      </c>
      <c r="J153" s="57"/>
      <c r="K153" s="57"/>
      <c r="L153" s="57"/>
    </row>
    <row r="154" spans="1:12" x14ac:dyDescent="0.25">
      <c r="A154" s="51" t="s">
        <v>205</v>
      </c>
      <c r="B154" s="52" t="s">
        <v>21</v>
      </c>
      <c r="C154" s="53" t="s">
        <v>22</v>
      </c>
      <c r="D154" s="98" t="s">
        <v>206</v>
      </c>
      <c r="E154" s="99"/>
      <c r="F154" s="99"/>
      <c r="G154" s="99"/>
      <c r="H154" s="99"/>
      <c r="I154" s="100"/>
      <c r="J154" s="54">
        <v>1</v>
      </c>
      <c r="K154" s="77"/>
      <c r="L154" s="55">
        <f>+ROUND(+J154*K154,2)</f>
        <v>0</v>
      </c>
    </row>
    <row r="155" spans="1:12" ht="51.75" customHeight="1" x14ac:dyDescent="0.25">
      <c r="A155" s="56"/>
      <c r="B155" s="57"/>
      <c r="C155" s="58"/>
      <c r="D155" s="98" t="s">
        <v>207</v>
      </c>
      <c r="E155" s="99"/>
      <c r="F155" s="99"/>
      <c r="G155" s="99"/>
      <c r="H155" s="99"/>
      <c r="I155" s="100"/>
      <c r="J155" s="57"/>
      <c r="K155" s="57"/>
      <c r="L155" s="57"/>
    </row>
    <row r="156" spans="1:12" ht="22.5" customHeight="1" x14ac:dyDescent="0.25">
      <c r="A156" s="51" t="s">
        <v>208</v>
      </c>
      <c r="B156" s="52" t="s">
        <v>21</v>
      </c>
      <c r="C156" s="53" t="s">
        <v>22</v>
      </c>
      <c r="D156" s="98" t="s">
        <v>209</v>
      </c>
      <c r="E156" s="99"/>
      <c r="F156" s="99"/>
      <c r="G156" s="99"/>
      <c r="H156" s="99"/>
      <c r="I156" s="100"/>
      <c r="J156" s="54">
        <v>4</v>
      </c>
      <c r="K156" s="77"/>
      <c r="L156" s="55">
        <f>+ROUND(+J156*K156,2)</f>
        <v>0</v>
      </c>
    </row>
    <row r="157" spans="1:12" ht="38.25" customHeight="1" x14ac:dyDescent="0.25">
      <c r="A157" s="56"/>
      <c r="B157" s="57"/>
      <c r="C157" s="58"/>
      <c r="D157" s="98" t="s">
        <v>210</v>
      </c>
      <c r="E157" s="99"/>
      <c r="F157" s="99"/>
      <c r="G157" s="99"/>
      <c r="H157" s="99"/>
      <c r="I157" s="100"/>
      <c r="J157" s="57"/>
      <c r="K157" s="57"/>
      <c r="L157" s="57"/>
    </row>
    <row r="158" spans="1:12" x14ac:dyDescent="0.25">
      <c r="A158" s="56"/>
      <c r="B158" s="57"/>
      <c r="C158" s="58"/>
      <c r="D158" s="59" t="s">
        <v>204</v>
      </c>
      <c r="E158" s="60">
        <v>4</v>
      </c>
      <c r="F158" s="61">
        <v>0</v>
      </c>
      <c r="G158" s="61">
        <v>0</v>
      </c>
      <c r="H158" s="61">
        <v>0</v>
      </c>
      <c r="I158" s="54">
        <v>4</v>
      </c>
      <c r="J158" s="57"/>
      <c r="K158" s="57"/>
      <c r="L158" s="57"/>
    </row>
    <row r="159" spans="1:12" x14ac:dyDescent="0.25">
      <c r="A159" s="51" t="s">
        <v>211</v>
      </c>
      <c r="B159" s="52" t="s">
        <v>21</v>
      </c>
      <c r="C159" s="53" t="s">
        <v>22</v>
      </c>
      <c r="D159" s="98" t="s">
        <v>212</v>
      </c>
      <c r="E159" s="99"/>
      <c r="F159" s="99"/>
      <c r="G159" s="99"/>
      <c r="H159" s="99"/>
      <c r="I159" s="100"/>
      <c r="J159" s="54">
        <v>2</v>
      </c>
      <c r="K159" s="77"/>
      <c r="L159" s="55">
        <f>+ROUND(+J159*K159,2)</f>
        <v>0</v>
      </c>
    </row>
    <row r="160" spans="1:12" ht="170.25" customHeight="1" x14ac:dyDescent="0.25">
      <c r="A160" s="56"/>
      <c r="B160" s="57"/>
      <c r="C160" s="58"/>
      <c r="D160" s="98" t="s">
        <v>213</v>
      </c>
      <c r="E160" s="99"/>
      <c r="F160" s="99"/>
      <c r="G160" s="99"/>
      <c r="H160" s="99"/>
      <c r="I160" s="100"/>
      <c r="J160" s="57"/>
      <c r="K160" s="57"/>
      <c r="L160" s="57"/>
    </row>
    <row r="161" spans="1:12" x14ac:dyDescent="0.25">
      <c r="A161" s="56"/>
      <c r="B161" s="57"/>
      <c r="C161" s="58"/>
      <c r="D161" s="59" t="s">
        <v>214</v>
      </c>
      <c r="E161" s="60">
        <v>2</v>
      </c>
      <c r="F161" s="61">
        <v>0</v>
      </c>
      <c r="G161" s="61">
        <v>0</v>
      </c>
      <c r="H161" s="61">
        <v>0</v>
      </c>
      <c r="I161" s="54">
        <v>2</v>
      </c>
      <c r="J161" s="57"/>
      <c r="K161" s="57"/>
      <c r="L161" s="57"/>
    </row>
    <row r="162" spans="1:12" x14ac:dyDescent="0.25">
      <c r="A162" s="51" t="s">
        <v>215</v>
      </c>
      <c r="B162" s="52" t="s">
        <v>21</v>
      </c>
      <c r="C162" s="53" t="s">
        <v>22</v>
      </c>
      <c r="D162" s="98" t="s">
        <v>216</v>
      </c>
      <c r="E162" s="99"/>
      <c r="F162" s="99"/>
      <c r="G162" s="99"/>
      <c r="H162" s="99"/>
      <c r="I162" s="100"/>
      <c r="J162" s="54">
        <v>2</v>
      </c>
      <c r="K162" s="77"/>
      <c r="L162" s="55">
        <f>+ROUND(+J162*K162,2)</f>
        <v>0</v>
      </c>
    </row>
    <row r="163" spans="1:12" ht="165.75" customHeight="1" x14ac:dyDescent="0.25">
      <c r="A163" s="56"/>
      <c r="B163" s="57"/>
      <c r="C163" s="58"/>
      <c r="D163" s="98" t="s">
        <v>217</v>
      </c>
      <c r="E163" s="99"/>
      <c r="F163" s="99"/>
      <c r="G163" s="99"/>
      <c r="H163" s="99"/>
      <c r="I163" s="100"/>
      <c r="J163" s="57"/>
      <c r="K163" s="57"/>
      <c r="L163" s="57"/>
    </row>
    <row r="164" spans="1:12" x14ac:dyDescent="0.25">
      <c r="A164" s="56"/>
      <c r="B164" s="57"/>
      <c r="C164" s="58"/>
      <c r="D164" s="59" t="s">
        <v>214</v>
      </c>
      <c r="E164" s="60">
        <v>2</v>
      </c>
      <c r="F164" s="61">
        <v>0</v>
      </c>
      <c r="G164" s="61">
        <v>0</v>
      </c>
      <c r="H164" s="61">
        <v>0</v>
      </c>
      <c r="I164" s="54">
        <v>2</v>
      </c>
      <c r="J164" s="57"/>
      <c r="K164" s="57"/>
      <c r="L164" s="57"/>
    </row>
    <row r="165" spans="1:12" x14ac:dyDescent="0.25">
      <c r="A165" s="51" t="s">
        <v>218</v>
      </c>
      <c r="B165" s="52" t="s">
        <v>21</v>
      </c>
      <c r="C165" s="53" t="s">
        <v>22</v>
      </c>
      <c r="D165" s="98" t="s">
        <v>219</v>
      </c>
      <c r="E165" s="99"/>
      <c r="F165" s="99"/>
      <c r="G165" s="99"/>
      <c r="H165" s="99"/>
      <c r="I165" s="100"/>
      <c r="J165" s="54">
        <v>2</v>
      </c>
      <c r="K165" s="77"/>
      <c r="L165" s="55">
        <f>+ROUND(+J165*K165,2)</f>
        <v>0</v>
      </c>
    </row>
    <row r="166" spans="1:12" ht="165.75" customHeight="1" x14ac:dyDescent="0.25">
      <c r="A166" s="56"/>
      <c r="B166" s="57"/>
      <c r="C166" s="58"/>
      <c r="D166" s="98" t="s">
        <v>220</v>
      </c>
      <c r="E166" s="99"/>
      <c r="F166" s="99"/>
      <c r="G166" s="99"/>
      <c r="H166" s="99"/>
      <c r="I166" s="100"/>
      <c r="J166" s="57"/>
      <c r="K166" s="57"/>
      <c r="L166" s="57"/>
    </row>
    <row r="167" spans="1:12" x14ac:dyDescent="0.25">
      <c r="A167" s="56"/>
      <c r="B167" s="57"/>
      <c r="C167" s="58"/>
      <c r="D167" s="59" t="s">
        <v>214</v>
      </c>
      <c r="E167" s="60">
        <v>2</v>
      </c>
      <c r="F167" s="61">
        <v>0</v>
      </c>
      <c r="G167" s="61">
        <v>0</v>
      </c>
      <c r="H167" s="61">
        <v>0</v>
      </c>
      <c r="I167" s="54">
        <v>2</v>
      </c>
      <c r="J167" s="57"/>
      <c r="K167" s="57"/>
      <c r="L167" s="57"/>
    </row>
    <row r="168" spans="1:12" x14ac:dyDescent="0.25">
      <c r="A168" s="51" t="s">
        <v>221</v>
      </c>
      <c r="B168" s="52" t="s">
        <v>21</v>
      </c>
      <c r="C168" s="53" t="s">
        <v>22</v>
      </c>
      <c r="D168" s="98" t="s">
        <v>198</v>
      </c>
      <c r="E168" s="99"/>
      <c r="F168" s="99"/>
      <c r="G168" s="99"/>
      <c r="H168" s="99"/>
      <c r="I168" s="100"/>
      <c r="J168" s="54">
        <v>2</v>
      </c>
      <c r="K168" s="77"/>
      <c r="L168" s="55">
        <f>+ROUND(+J168*K168,2)</f>
        <v>0</v>
      </c>
    </row>
    <row r="169" spans="1:12" ht="336" customHeight="1" x14ac:dyDescent="0.25">
      <c r="A169" s="56"/>
      <c r="B169" s="57"/>
      <c r="C169" s="58"/>
      <c r="D169" s="98" t="s">
        <v>199</v>
      </c>
      <c r="E169" s="99"/>
      <c r="F169" s="99"/>
      <c r="G169" s="99"/>
      <c r="H169" s="99"/>
      <c r="I169" s="100"/>
      <c r="J169" s="57"/>
      <c r="K169" s="57"/>
      <c r="L169" s="57"/>
    </row>
    <row r="170" spans="1:12" x14ac:dyDescent="0.25">
      <c r="A170" s="56"/>
      <c r="B170" s="57"/>
      <c r="C170" s="58"/>
      <c r="D170" s="59" t="s">
        <v>214</v>
      </c>
      <c r="E170" s="60">
        <v>2</v>
      </c>
      <c r="F170" s="61">
        <v>0</v>
      </c>
      <c r="G170" s="61">
        <v>0</v>
      </c>
      <c r="H170" s="61">
        <v>0</v>
      </c>
      <c r="I170" s="54">
        <v>2</v>
      </c>
      <c r="J170" s="57"/>
      <c r="K170" s="57"/>
      <c r="L170" s="57"/>
    </row>
    <row r="171" spans="1:12" x14ac:dyDescent="0.25">
      <c r="A171" s="51" t="s">
        <v>222</v>
      </c>
      <c r="B171" s="52" t="s">
        <v>21</v>
      </c>
      <c r="C171" s="53" t="s">
        <v>22</v>
      </c>
      <c r="D171" s="98" t="s">
        <v>223</v>
      </c>
      <c r="E171" s="99"/>
      <c r="F171" s="99"/>
      <c r="G171" s="99"/>
      <c r="H171" s="99"/>
      <c r="I171" s="100"/>
      <c r="J171" s="54">
        <v>2</v>
      </c>
      <c r="K171" s="77"/>
      <c r="L171" s="55">
        <f>+ROUND(+J171*K171,2)</f>
        <v>0</v>
      </c>
    </row>
    <row r="172" spans="1:12" ht="276.75" customHeight="1" x14ac:dyDescent="0.25">
      <c r="A172" s="56"/>
      <c r="B172" s="57"/>
      <c r="C172" s="58"/>
      <c r="D172" s="98" t="s">
        <v>224</v>
      </c>
      <c r="E172" s="99"/>
      <c r="F172" s="99"/>
      <c r="G172" s="99"/>
      <c r="H172" s="99"/>
      <c r="I172" s="100"/>
      <c r="J172" s="57"/>
      <c r="K172" s="57"/>
      <c r="L172" s="57"/>
    </row>
    <row r="173" spans="1:12" x14ac:dyDescent="0.25">
      <c r="A173" s="56"/>
      <c r="B173" s="57"/>
      <c r="C173" s="58"/>
      <c r="D173" s="59" t="s">
        <v>225</v>
      </c>
      <c r="E173" s="60">
        <v>2</v>
      </c>
      <c r="F173" s="61">
        <v>0</v>
      </c>
      <c r="G173" s="61">
        <v>0</v>
      </c>
      <c r="H173" s="61">
        <v>0</v>
      </c>
      <c r="I173" s="54">
        <v>2</v>
      </c>
      <c r="J173" s="57"/>
      <c r="K173" s="57"/>
      <c r="L173" s="57"/>
    </row>
    <row r="174" spans="1:12" x14ac:dyDescent="0.25">
      <c r="A174" s="51" t="s">
        <v>226</v>
      </c>
      <c r="B174" s="52" t="s">
        <v>21</v>
      </c>
      <c r="C174" s="53" t="s">
        <v>22</v>
      </c>
      <c r="D174" s="98" t="s">
        <v>227</v>
      </c>
      <c r="E174" s="99"/>
      <c r="F174" s="99"/>
      <c r="G174" s="99"/>
      <c r="H174" s="99"/>
      <c r="I174" s="100"/>
      <c r="J174" s="54">
        <v>1</v>
      </c>
      <c r="K174" s="77"/>
      <c r="L174" s="55">
        <f>+ROUND(+J174*K174,2)</f>
        <v>0</v>
      </c>
    </row>
    <row r="175" spans="1:12" ht="297" customHeight="1" x14ac:dyDescent="0.25">
      <c r="A175" s="56"/>
      <c r="B175" s="57"/>
      <c r="C175" s="58"/>
      <c r="D175" s="98" t="s">
        <v>228</v>
      </c>
      <c r="E175" s="99"/>
      <c r="F175" s="99"/>
      <c r="G175" s="99"/>
      <c r="H175" s="99"/>
      <c r="I175" s="100"/>
      <c r="J175" s="57"/>
      <c r="K175" s="57"/>
      <c r="L175" s="57"/>
    </row>
    <row r="176" spans="1:12" x14ac:dyDescent="0.25">
      <c r="A176" s="56"/>
      <c r="B176" s="57"/>
      <c r="C176" s="58"/>
      <c r="D176" s="59" t="s">
        <v>229</v>
      </c>
      <c r="E176" s="60">
        <v>1</v>
      </c>
      <c r="F176" s="61">
        <v>0</v>
      </c>
      <c r="G176" s="61">
        <v>0</v>
      </c>
      <c r="H176" s="61">
        <v>0</v>
      </c>
      <c r="I176" s="54">
        <v>1</v>
      </c>
      <c r="J176" s="57"/>
      <c r="K176" s="57"/>
      <c r="L176" s="57"/>
    </row>
    <row r="177" spans="1:12" x14ac:dyDescent="0.25">
      <c r="A177" s="51" t="s">
        <v>230</v>
      </c>
      <c r="B177" s="52" t="s">
        <v>21</v>
      </c>
      <c r="C177" s="53" t="s">
        <v>22</v>
      </c>
      <c r="D177" s="98" t="s">
        <v>231</v>
      </c>
      <c r="E177" s="99"/>
      <c r="F177" s="99"/>
      <c r="G177" s="99"/>
      <c r="H177" s="99"/>
      <c r="I177" s="100"/>
      <c r="J177" s="54">
        <v>1</v>
      </c>
      <c r="K177" s="77"/>
      <c r="L177" s="55">
        <f>+ROUND(+J177*K177,2)</f>
        <v>0</v>
      </c>
    </row>
    <row r="178" spans="1:12" ht="36.75" customHeight="1" x14ac:dyDescent="0.25">
      <c r="A178" s="56"/>
      <c r="B178" s="57"/>
      <c r="C178" s="58"/>
      <c r="D178" s="98" t="s">
        <v>232</v>
      </c>
      <c r="E178" s="99"/>
      <c r="F178" s="99"/>
      <c r="G178" s="99"/>
      <c r="H178" s="99"/>
      <c r="I178" s="100"/>
      <c r="J178" s="57"/>
      <c r="K178" s="57"/>
      <c r="L178" s="57"/>
    </row>
    <row r="179" spans="1:12" x14ac:dyDescent="0.25">
      <c r="A179" s="56"/>
      <c r="B179" s="57"/>
      <c r="C179" s="58"/>
      <c r="D179" s="59" t="s">
        <v>233</v>
      </c>
      <c r="E179" s="60">
        <v>1</v>
      </c>
      <c r="F179" s="61">
        <v>0</v>
      </c>
      <c r="G179" s="61">
        <v>0</v>
      </c>
      <c r="H179" s="61">
        <v>0</v>
      </c>
      <c r="I179" s="54">
        <v>1</v>
      </c>
      <c r="J179" s="57"/>
      <c r="K179" s="57"/>
      <c r="L179" s="57"/>
    </row>
    <row r="180" spans="1:12" x14ac:dyDescent="0.25">
      <c r="A180" s="63"/>
      <c r="B180" s="64" t="s">
        <v>62</v>
      </c>
      <c r="C180" s="65"/>
      <c r="D180" s="66"/>
      <c r="E180" s="67"/>
      <c r="F180" s="65"/>
      <c r="G180" s="65"/>
      <c r="H180" s="65"/>
      <c r="I180" s="68" t="s">
        <v>234</v>
      </c>
      <c r="J180" s="69"/>
      <c r="K180" s="70"/>
      <c r="L180" s="71">
        <f>SUM(L125:L179)</f>
        <v>0</v>
      </c>
    </row>
    <row r="181" spans="1:12" x14ac:dyDescent="0.25">
      <c r="A181" s="44" t="s">
        <v>235</v>
      </c>
      <c r="B181" s="45" t="s">
        <v>15</v>
      </c>
      <c r="C181" s="44" t="s">
        <v>16</v>
      </c>
      <c r="D181" s="46" t="s">
        <v>236</v>
      </c>
      <c r="E181" s="47"/>
      <c r="F181" s="48"/>
      <c r="G181" s="48"/>
      <c r="H181" s="48"/>
      <c r="I181" s="49"/>
      <c r="J181" s="50"/>
      <c r="K181" s="50"/>
      <c r="L181" s="50"/>
    </row>
    <row r="182" spans="1:12" x14ac:dyDescent="0.25">
      <c r="A182" s="51" t="s">
        <v>237</v>
      </c>
      <c r="B182" s="52" t="s">
        <v>21</v>
      </c>
      <c r="C182" s="53" t="s">
        <v>22</v>
      </c>
      <c r="D182" s="98" t="s">
        <v>238</v>
      </c>
      <c r="E182" s="99"/>
      <c r="F182" s="99"/>
      <c r="G182" s="99"/>
      <c r="H182" s="99"/>
      <c r="I182" s="100"/>
      <c r="J182" s="54">
        <v>1</v>
      </c>
      <c r="K182" s="77"/>
      <c r="L182" s="55">
        <f>+ROUND(+J182*K182,2)</f>
        <v>0</v>
      </c>
    </row>
    <row r="183" spans="1:12" ht="178.5" customHeight="1" x14ac:dyDescent="0.25">
      <c r="A183" s="56"/>
      <c r="B183" s="57"/>
      <c r="C183" s="58"/>
      <c r="D183" s="98" t="s">
        <v>239</v>
      </c>
      <c r="E183" s="99"/>
      <c r="F183" s="99"/>
      <c r="G183" s="99"/>
      <c r="H183" s="99"/>
      <c r="I183" s="100"/>
      <c r="J183" s="57"/>
      <c r="K183" s="57"/>
      <c r="L183" s="57"/>
    </row>
    <row r="184" spans="1:12" x14ac:dyDescent="0.25">
      <c r="A184" s="63"/>
      <c r="B184" s="64" t="s">
        <v>62</v>
      </c>
      <c r="C184" s="65"/>
      <c r="D184" s="66"/>
      <c r="E184" s="67"/>
      <c r="F184" s="65"/>
      <c r="G184" s="65"/>
      <c r="H184" s="65"/>
      <c r="I184" s="68" t="s">
        <v>240</v>
      </c>
      <c r="J184" s="69"/>
      <c r="K184" s="70"/>
      <c r="L184" s="71">
        <f>SUM(L182:L183)</f>
        <v>0</v>
      </c>
    </row>
    <row r="185" spans="1:12" x14ac:dyDescent="0.25">
      <c r="A185" s="44" t="s">
        <v>241</v>
      </c>
      <c r="B185" s="45" t="s">
        <v>15</v>
      </c>
      <c r="C185" s="44" t="s">
        <v>16</v>
      </c>
      <c r="D185" s="46" t="s">
        <v>242</v>
      </c>
      <c r="E185" s="47"/>
      <c r="F185" s="48"/>
      <c r="G185" s="48"/>
      <c r="H185" s="48"/>
      <c r="I185" s="49"/>
      <c r="J185" s="50"/>
      <c r="K185" s="50"/>
      <c r="L185" s="50"/>
    </row>
    <row r="186" spans="1:12" x14ac:dyDescent="0.25">
      <c r="A186" s="51" t="s">
        <v>243</v>
      </c>
      <c r="B186" s="52" t="s">
        <v>21</v>
      </c>
      <c r="C186" s="53" t="s">
        <v>16</v>
      </c>
      <c r="D186" s="98" t="s">
        <v>242</v>
      </c>
      <c r="E186" s="99"/>
      <c r="F186" s="99"/>
      <c r="G186" s="99"/>
      <c r="H186" s="99"/>
      <c r="I186" s="100"/>
      <c r="J186" s="54">
        <v>1</v>
      </c>
      <c r="K186" s="77"/>
      <c r="L186" s="55">
        <f>+ROUND(+J186*K186,2)</f>
        <v>0</v>
      </c>
    </row>
    <row r="187" spans="1:12" ht="141" customHeight="1" x14ac:dyDescent="0.25">
      <c r="A187" s="56"/>
      <c r="B187" s="57"/>
      <c r="C187" s="58"/>
      <c r="D187" s="98" t="s">
        <v>244</v>
      </c>
      <c r="E187" s="99"/>
      <c r="F187" s="99"/>
      <c r="G187" s="99"/>
      <c r="H187" s="99"/>
      <c r="I187" s="100"/>
      <c r="J187" s="57"/>
      <c r="K187" s="57"/>
      <c r="L187" s="57"/>
    </row>
    <row r="188" spans="1:12" x14ac:dyDescent="0.25">
      <c r="A188" s="63"/>
      <c r="B188" s="64" t="s">
        <v>62</v>
      </c>
      <c r="C188" s="65"/>
      <c r="D188" s="66"/>
      <c r="E188" s="67"/>
      <c r="F188" s="65"/>
      <c r="G188" s="65"/>
      <c r="H188" s="65"/>
      <c r="I188" s="68" t="s">
        <v>245</v>
      </c>
      <c r="J188" s="69"/>
      <c r="K188" s="70"/>
      <c r="L188" s="71">
        <f>SUM(L186:L187)</f>
        <v>0</v>
      </c>
    </row>
    <row r="189" spans="1:12" x14ac:dyDescent="0.25">
      <c r="A189" s="44" t="s">
        <v>246</v>
      </c>
      <c r="B189" s="45" t="s">
        <v>15</v>
      </c>
      <c r="C189" s="44" t="s">
        <v>16</v>
      </c>
      <c r="D189" s="46" t="s">
        <v>247</v>
      </c>
      <c r="E189" s="47"/>
      <c r="F189" s="48"/>
      <c r="G189" s="48"/>
      <c r="H189" s="48"/>
      <c r="I189" s="49"/>
      <c r="J189" s="50"/>
      <c r="K189" s="50"/>
      <c r="L189" s="50"/>
    </row>
    <row r="190" spans="1:12" x14ac:dyDescent="0.25">
      <c r="A190" s="51" t="s">
        <v>248</v>
      </c>
      <c r="B190" s="52" t="s">
        <v>21</v>
      </c>
      <c r="C190" s="53" t="s">
        <v>22</v>
      </c>
      <c r="D190" s="98" t="s">
        <v>249</v>
      </c>
      <c r="E190" s="99"/>
      <c r="F190" s="99"/>
      <c r="G190" s="99"/>
      <c r="H190" s="99"/>
      <c r="I190" s="100"/>
      <c r="J190" s="54">
        <v>1</v>
      </c>
      <c r="K190" s="77"/>
      <c r="L190" s="55">
        <f>+ROUND(+J190*K190,2)</f>
        <v>0</v>
      </c>
    </row>
    <row r="191" spans="1:12" ht="152.25" customHeight="1" x14ac:dyDescent="0.25">
      <c r="A191" s="56"/>
      <c r="B191" s="57"/>
      <c r="C191" s="58"/>
      <c r="D191" s="98" t="s">
        <v>250</v>
      </c>
      <c r="E191" s="99"/>
      <c r="F191" s="99"/>
      <c r="G191" s="99"/>
      <c r="H191" s="99"/>
      <c r="I191" s="100"/>
      <c r="J191" s="57"/>
      <c r="K191" s="57"/>
      <c r="L191" s="57"/>
    </row>
    <row r="192" spans="1:12" x14ac:dyDescent="0.25">
      <c r="A192" s="63"/>
      <c r="B192" s="64" t="s">
        <v>62</v>
      </c>
      <c r="C192" s="65"/>
      <c r="D192" s="66"/>
      <c r="E192" s="67"/>
      <c r="F192" s="65"/>
      <c r="G192" s="65"/>
      <c r="H192" s="65"/>
      <c r="I192" s="68" t="s">
        <v>251</v>
      </c>
      <c r="J192" s="69"/>
      <c r="K192" s="70"/>
      <c r="L192" s="71">
        <f>SUM(L190:L191)</f>
        <v>0</v>
      </c>
    </row>
    <row r="193" spans="1:12" ht="21" customHeight="1" x14ac:dyDescent="0.25">
      <c r="A193" s="63"/>
      <c r="B193" s="64" t="s">
        <v>62</v>
      </c>
      <c r="C193" s="65"/>
      <c r="D193" s="66"/>
      <c r="E193" s="67"/>
      <c r="F193" s="65"/>
      <c r="G193" s="65"/>
      <c r="H193" s="65"/>
      <c r="I193" s="72" t="s">
        <v>252</v>
      </c>
      <c r="J193" s="73"/>
      <c r="K193" s="70"/>
      <c r="L193" s="71">
        <f>+L192+L188+L184+L180+L123+L42</f>
        <v>0</v>
      </c>
    </row>
    <row r="194" spans="1:12" x14ac:dyDescent="0.25">
      <c r="A194" s="63"/>
      <c r="B194" s="64" t="s">
        <v>62</v>
      </c>
      <c r="C194" s="65"/>
      <c r="D194" s="66"/>
      <c r="E194" s="67"/>
      <c r="F194" s="65"/>
      <c r="G194" s="65"/>
      <c r="H194" s="65"/>
      <c r="I194" s="74" t="s">
        <v>253</v>
      </c>
      <c r="J194" s="78" t="s">
        <v>254</v>
      </c>
      <c r="K194" s="70"/>
      <c r="L194" s="79"/>
    </row>
    <row r="195" spans="1:12" x14ac:dyDescent="0.25">
      <c r="A195" s="63"/>
      <c r="B195" s="64" t="s">
        <v>62</v>
      </c>
      <c r="C195" s="65"/>
      <c r="D195" s="66"/>
      <c r="E195" s="67"/>
      <c r="F195" s="65"/>
      <c r="G195" s="65"/>
      <c r="H195" s="65"/>
      <c r="I195" s="74" t="s">
        <v>255</v>
      </c>
      <c r="J195" s="78" t="s">
        <v>254</v>
      </c>
      <c r="K195" s="70"/>
      <c r="L195" s="79"/>
    </row>
    <row r="196" spans="1:12" ht="22.5" x14ac:dyDescent="0.25">
      <c r="A196" s="75"/>
      <c r="B196" s="64" t="s">
        <v>62</v>
      </c>
      <c r="C196" s="65"/>
      <c r="D196" s="66"/>
      <c r="E196" s="67"/>
      <c r="F196" s="65"/>
      <c r="G196" s="65"/>
      <c r="H196" s="65"/>
      <c r="I196" s="72" t="s">
        <v>256</v>
      </c>
      <c r="J196" s="73"/>
      <c r="K196" s="70"/>
      <c r="L196" s="71">
        <f>SUM(L193:L195)</f>
        <v>0</v>
      </c>
    </row>
    <row r="198" spans="1:12" x14ac:dyDescent="0.25">
      <c r="A198" s="96" t="s">
        <v>257</v>
      </c>
      <c r="B198" s="96"/>
      <c r="C198" s="96"/>
      <c r="D198" s="96"/>
      <c r="E198" s="96"/>
      <c r="F198" s="96"/>
      <c r="G198" s="96"/>
      <c r="H198" s="96"/>
      <c r="I198" s="96"/>
      <c r="J198" s="96"/>
      <c r="K198" s="96"/>
      <c r="L198" s="96"/>
    </row>
    <row r="202" spans="1:12" x14ac:dyDescent="0.25">
      <c r="A202" s="1"/>
      <c r="B202" s="12" t="s">
        <v>258</v>
      </c>
      <c r="D202" s="97"/>
      <c r="E202" s="97"/>
      <c r="F202" s="97"/>
      <c r="G202" s="97"/>
      <c r="H202" s="97"/>
      <c r="I202" s="97"/>
      <c r="J202" s="97"/>
    </row>
  </sheetData>
  <sheetProtection algorithmName="SHA-512" hashValue="tO7sY0Bedn5vjhu9VJ8o0Aq0ViQyFWbZrL2vdg0xN25UEw1Y+8SoLazxD/8ThXJQf1zWYKhABaLptmO8yHWZPg==" saltValue="0xSiJq0Ny300qjknI9yH1w==" spinCount="100000" sheet="1" objects="1" scenarios="1" selectLockedCells="1" autoFilter="0"/>
  <autoFilter ref="A6:L196" xr:uid="{51F51D26-59B3-4EF2-BFC4-EF049AD8B3BE}"/>
  <mergeCells count="122">
    <mergeCell ref="D14:I14"/>
    <mergeCell ref="D15:I15"/>
    <mergeCell ref="D17:I17"/>
    <mergeCell ref="D18:I18"/>
    <mergeCell ref="D20:I20"/>
    <mergeCell ref="D21:I21"/>
    <mergeCell ref="A1:L1"/>
    <mergeCell ref="A2:L2"/>
    <mergeCell ref="D9:I9"/>
    <mergeCell ref="D10:I10"/>
    <mergeCell ref="D11:I11"/>
    <mergeCell ref="D12:I12"/>
    <mergeCell ref="D29:I29"/>
    <mergeCell ref="D30:I30"/>
    <mergeCell ref="D32:I32"/>
    <mergeCell ref="D33:I33"/>
    <mergeCell ref="D35:I35"/>
    <mergeCell ref="D36:I36"/>
    <mergeCell ref="D22:I22"/>
    <mergeCell ref="D23:I23"/>
    <mergeCell ref="D24:I24"/>
    <mergeCell ref="D25:I25"/>
    <mergeCell ref="D26:I26"/>
    <mergeCell ref="D27:I27"/>
    <mergeCell ref="D52:I52"/>
    <mergeCell ref="D53:I53"/>
    <mergeCell ref="D55:I55"/>
    <mergeCell ref="D56:I56"/>
    <mergeCell ref="D57:I57"/>
    <mergeCell ref="D58:I58"/>
    <mergeCell ref="D44:I44"/>
    <mergeCell ref="D45:I45"/>
    <mergeCell ref="D47:I47"/>
    <mergeCell ref="D48:I48"/>
    <mergeCell ref="D50:I50"/>
    <mergeCell ref="D51:I51"/>
    <mergeCell ref="D66:I66"/>
    <mergeCell ref="D67:I67"/>
    <mergeCell ref="D68:I68"/>
    <mergeCell ref="D69:I69"/>
    <mergeCell ref="D70:I70"/>
    <mergeCell ref="D71:I71"/>
    <mergeCell ref="D59:I59"/>
    <mergeCell ref="D60:I60"/>
    <mergeCell ref="D61:I61"/>
    <mergeCell ref="D62:I62"/>
    <mergeCell ref="D63:I63"/>
    <mergeCell ref="D64:I64"/>
    <mergeCell ref="D81:I81"/>
    <mergeCell ref="D82:I82"/>
    <mergeCell ref="D84:I84"/>
    <mergeCell ref="D85:I85"/>
    <mergeCell ref="D86:I86"/>
    <mergeCell ref="D87:I87"/>
    <mergeCell ref="D72:I72"/>
    <mergeCell ref="D73:I73"/>
    <mergeCell ref="D75:I75"/>
    <mergeCell ref="D76:I76"/>
    <mergeCell ref="D78:I78"/>
    <mergeCell ref="D79:I79"/>
    <mergeCell ref="D97:I97"/>
    <mergeCell ref="D98:I98"/>
    <mergeCell ref="D100:I100"/>
    <mergeCell ref="D101:I101"/>
    <mergeCell ref="D103:I103"/>
    <mergeCell ref="D104:I104"/>
    <mergeCell ref="D88:I88"/>
    <mergeCell ref="D89:I89"/>
    <mergeCell ref="D90:I90"/>
    <mergeCell ref="D91:I91"/>
    <mergeCell ref="D94:I94"/>
    <mergeCell ref="D95:I95"/>
    <mergeCell ref="D112:I112"/>
    <mergeCell ref="D113:I113"/>
    <mergeCell ref="D114:I114"/>
    <mergeCell ref="D115:I115"/>
    <mergeCell ref="D117:I117"/>
    <mergeCell ref="D118:I118"/>
    <mergeCell ref="D106:I106"/>
    <mergeCell ref="D107:I107"/>
    <mergeCell ref="D108:I108"/>
    <mergeCell ref="D109:I109"/>
    <mergeCell ref="D110:I110"/>
    <mergeCell ref="D111:I111"/>
    <mergeCell ref="D131:I131"/>
    <mergeCell ref="D132:I132"/>
    <mergeCell ref="D148:I148"/>
    <mergeCell ref="D149:I149"/>
    <mergeCell ref="D151:I151"/>
    <mergeCell ref="D152:I152"/>
    <mergeCell ref="D120:I120"/>
    <mergeCell ref="D121:I121"/>
    <mergeCell ref="D125:I125"/>
    <mergeCell ref="D126:I126"/>
    <mergeCell ref="D128:I128"/>
    <mergeCell ref="D129:I129"/>
    <mergeCell ref="D162:I162"/>
    <mergeCell ref="D163:I163"/>
    <mergeCell ref="D165:I165"/>
    <mergeCell ref="D166:I166"/>
    <mergeCell ref="D168:I168"/>
    <mergeCell ref="D169:I169"/>
    <mergeCell ref="D154:I154"/>
    <mergeCell ref="D155:I155"/>
    <mergeCell ref="D156:I156"/>
    <mergeCell ref="D157:I157"/>
    <mergeCell ref="D159:I159"/>
    <mergeCell ref="D160:I160"/>
    <mergeCell ref="A198:L198"/>
    <mergeCell ref="D202:J202"/>
    <mergeCell ref="D182:I182"/>
    <mergeCell ref="D183:I183"/>
    <mergeCell ref="D186:I186"/>
    <mergeCell ref="D187:I187"/>
    <mergeCell ref="D190:I190"/>
    <mergeCell ref="D191:I191"/>
    <mergeCell ref="D171:I171"/>
    <mergeCell ref="D172:I172"/>
    <mergeCell ref="D174:I174"/>
    <mergeCell ref="D175:I175"/>
    <mergeCell ref="D177:I177"/>
    <mergeCell ref="D178:I178"/>
  </mergeCells>
  <dataValidations count="1">
    <dataValidation type="list" allowBlank="1" showInputMessage="1" showErrorMessage="1" sqref="B7:B196" xr:uid="{34F7F40B-3C7F-4443-BCBF-58DA95680662}">
      <formula1>"Capítulo,Partida,Mano de obra,Maquinaria,Material,Otros,Tarea,"</formula1>
    </dataValidation>
  </dataValidations>
  <printOptions horizontalCentered="1"/>
  <pageMargins left="0.70866141732283472" right="0.51181102362204722" top="0.74803149606299213" bottom="0.74803149606299213" header="0.31496062992125984" footer="0.31496062992125984"/>
  <pageSetup paperSize="9" scale="65" fitToHeight="100" orientation="portrait" r:id="rId1"/>
  <headerFooter>
    <oddFooter>&amp;R&amp;P de &amp;N</oddFooter>
  </headerFooter>
  <ignoredErrors>
    <ignoredError sqref="A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I06106</cp:lastModifiedBy>
  <cp:lastPrinted>2023-04-24T08:44:11Z</cp:lastPrinted>
  <dcterms:created xsi:type="dcterms:W3CDTF">2023-02-27T13:12:12Z</dcterms:created>
  <dcterms:modified xsi:type="dcterms:W3CDTF">2023-04-24T08:50:52Z</dcterms:modified>
</cp:coreProperties>
</file>