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2797-2023 - Adecuación colector saneamiento aguas pluviales en Casa de la Radio PRADO DEL REY\DOCU\"/>
    </mc:Choice>
  </mc:AlternateContent>
  <xr:revisionPtr revIDLastSave="0" documentId="13_ncr:1_{81BE7C05-BF0C-4277-8F9D-C936E61CEE23}" xr6:coauthVersionLast="36" xr6:coauthVersionMax="36" xr10:uidLastSave="{00000000-0000-0000-0000-000000000000}"/>
  <bookViews>
    <workbookView xWindow="0" yWindow="0" windowWidth="26085" windowHeight="8940" xr2:uid="{9B079276-A6E8-4451-9533-BFE9A6911C1B}"/>
  </bookViews>
  <sheets>
    <sheet name="A.Anexo I pag 1 oferta" sheetId="2" r:id="rId1"/>
    <sheet name="B.Anexo I Tabla Desglose Precio" sheetId="1" r:id="rId2"/>
  </sheets>
  <definedNames>
    <definedName name="_xlnm._FilterDatabase" localSheetId="1" hidden="1">'B.Anexo I Tabla Desglose Precio'!$A$7:$L$103</definedName>
    <definedName name="_xlnm.Print_Area" localSheetId="0">'A.Anexo I pag 1 oferta'!$A$3:$J$49</definedName>
    <definedName name="_xlnm.Print_Area" localSheetId="1">'B.Anexo I Tabla Desglose Precio'!$A$8:$L$55</definedName>
    <definedName name="_xlnm.Print_Titles" localSheetId="1">'B.Anexo I Tabla Desglose Precio'!$3:$7</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3" i="1" l="1"/>
  <c r="L40" i="1"/>
  <c r="L43" i="1" s="1"/>
  <c r="L35" i="1"/>
  <c r="L38" i="1" s="1"/>
  <c r="L30" i="1"/>
  <c r="L27" i="1"/>
  <c r="L24" i="1"/>
  <c r="L21" i="1"/>
  <c r="L18" i="1"/>
  <c r="L15" i="1"/>
  <c r="L12" i="1"/>
  <c r="L9" i="1"/>
  <c r="L33" i="1" l="1"/>
  <c r="L44" i="1" s="1"/>
  <c r="L47" i="1" s="1"/>
  <c r="B31" i="2" s="1"/>
  <c r="L42" i="1"/>
</calcChain>
</file>

<file path=xl/sharedStrings.xml><?xml version="1.0" encoding="utf-8"?>
<sst xmlns="http://schemas.openxmlformats.org/spreadsheetml/2006/main" count="124" uniqueCount="96">
  <si>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los capítulos y contenidos de la oferta presentada correspondan exactamente con las mediciones del Proyecto</t>
    </r>
  </si>
  <si>
    <t>ESTA TABLA DESGLOSE PRECIO DE OFERTA SE PRESENTARA EN FORMATO PDF</t>
  </si>
  <si>
    <t>Código</t>
  </si>
  <si>
    <t>Nat</t>
  </si>
  <si>
    <t>Ud</t>
  </si>
  <si>
    <t>Resumen</t>
  </si>
  <si>
    <t>__N__</t>
  </si>
  <si>
    <t>Longitud</t>
  </si>
  <si>
    <t>Anchura</t>
  </si>
  <si>
    <t>Altura</t>
  </si>
  <si>
    <t>Cantidad</t>
  </si>
  <si>
    <t>CanPres</t>
  </si>
  <si>
    <t>Pres</t>
  </si>
  <si>
    <t>ImpPres</t>
  </si>
  <si>
    <t>01</t>
  </si>
  <si>
    <t>Capítulo</t>
  </si>
  <si>
    <t/>
  </si>
  <si>
    <t>01_01</t>
  </si>
  <si>
    <t>Partida</t>
  </si>
  <si>
    <t>UD</t>
  </si>
  <si>
    <t>M2</t>
  </si>
  <si>
    <t>Otros</t>
  </si>
  <si>
    <t>01_02</t>
  </si>
  <si>
    <t>ML</t>
  </si>
  <si>
    <t>01_03</t>
  </si>
  <si>
    <t>01_04</t>
  </si>
  <si>
    <t>GESTION DE RESIDUOS</t>
  </si>
  <si>
    <t>GESTION RESIDUOS</t>
  </si>
  <si>
    <t>Ud. Partida destinada a la gestión de residuos durante la realización de los trabajos, comprendiendo:
- Carga de RCD sobre contenedor, dúmper o camión pequeño, por medios manuales, a granel, y considerando 2 peones ordinarios en la carga, con selección previa.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etc. Medida la unidad completamente realizada</t>
  </si>
  <si>
    <t>01_05</t>
  </si>
  <si>
    <t>SEGURIDAD Y SALUD</t>
  </si>
  <si>
    <t>01_06</t>
  </si>
  <si>
    <t>PRESUPUESTO EJECUCION MATERIAL</t>
  </si>
  <si>
    <r>
      <t>Gastos Generales</t>
    </r>
    <r>
      <rPr>
        <b/>
        <sz val="8"/>
        <color rgb="FFFF0000"/>
        <rFont val="Calibri"/>
        <family val="2"/>
        <scheme val="minor"/>
      </rPr>
      <t xml:space="preserve"> xx</t>
    </r>
    <r>
      <rPr>
        <b/>
        <sz val="8"/>
        <color rgb="FF000000"/>
        <rFont val="Calibri"/>
        <family val="2"/>
        <scheme val="minor"/>
      </rPr>
      <t xml:space="preserve"> % (*)</t>
    </r>
  </si>
  <si>
    <t>XX %</t>
  </si>
  <si>
    <r>
      <t>Beneficio Industrial</t>
    </r>
    <r>
      <rPr>
        <b/>
        <sz val="8"/>
        <color rgb="FFFF0000"/>
        <rFont val="Calibri"/>
        <family val="2"/>
        <scheme val="minor"/>
      </rPr>
      <t xml:space="preserve"> xx</t>
    </r>
    <r>
      <rPr>
        <b/>
        <sz val="8"/>
        <color rgb="FF000000"/>
        <rFont val="Calibri"/>
        <family val="2"/>
        <scheme val="minor"/>
      </rPr>
      <t xml:space="preserve"> % (*)</t>
    </r>
  </si>
  <si>
    <t>PRESUPUESTO EJECUCION CONTRATA – IMPORTE OFERTA</t>
  </si>
  <si>
    <t>(*) Cuando no se indiquen otros porcentajes se entenderá que quedan incluidos en el precio de la oferta el 13% de Gastos Generales y el 6% de Beneficio Industrial.</t>
  </si>
  <si>
    <t>Fdo:</t>
  </si>
  <si>
    <t>NOTA IMPORTANTE: 
ESTE ANEXO I  Y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</si>
  <si>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</si>
  <si>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</si>
  <si>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</si>
  <si>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</si>
  <si>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</si>
  <si>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</si>
  <si>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</si>
  <si>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</si>
  <si>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</si>
  <si>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</si>
  <si>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</si>
  <si>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</si>
  <si>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</si>
  <si>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</si>
  <si>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</si>
  <si>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</si>
  <si>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</si>
  <si>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</si>
  <si>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</si>
  <si>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</si>
  <si>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Se compromete a prestarlo con estricta sujeción a todas las condiciones técnicas y legales que se contienen en las</t>
  </si>
  <si>
    <t>Condiciones Generales de Contratación y de Condiciones Técnicas Particulares que ha examinado y expresamente</t>
  </si>
  <si>
    <r>
      <rPr>
        <b/>
        <sz val="11"/>
        <color theme="1"/>
        <rFont val="Calibri"/>
        <family val="2"/>
        <scheme val="minor"/>
      </rPr>
      <t>acepta</t>
    </r>
    <r>
      <rPr>
        <sz val="11"/>
        <color theme="1"/>
        <rFont val="Calibri"/>
        <family val="2"/>
        <scheme val="minor"/>
      </rPr>
      <t>, señalando como características de su proposición las siguientes:</t>
    </r>
  </si>
  <si>
    <t>Las proposiciones económicas no podrán superar el valor estimado indicado en el Anexo II apartado 3, sin incluir modificaciones.</t>
  </si>
  <si>
    <t>modificaciones.</t>
  </si>
  <si>
    <t xml:space="preserve">“Adecuación colector saneamiento aguas pluviales en </t>
  </si>
  <si>
    <t>Casa de la Radio PRADO DEL REY”</t>
  </si>
  <si>
    <t>GALERÍA Y COLECTOR</t>
  </si>
  <si>
    <t>EXCAVACION GALERIA, MUROS Y BOVEDA</t>
  </si>
  <si>
    <t>Excavación y realización de galería visitable mediante fábrica ladrillo macizo de 1 pie, con camoneo de doble rosca en su parte superior. Trabajos en mina realizados según normativa municipal vigente. Para ello, se realizará el picado de la tierra mediante un martillo neumático manual y otras herramientas o medios auxiliares necesarios, retirando el volumen excavado y posteriormente se ejecutarán las paredes y boveda mediante fábrica de ladrillo. Totalmente terminada. Incluso pequeño material y medios auxiliares.</t>
  </si>
  <si>
    <t>SOLERA HORMIGON Y CANALETA GRES VITRIFICADO</t>
  </si>
  <si>
    <t>Solera de hormigón y canalización interior mediante suministro y colocación de canaleta en gres vitrificado de 1ª calidad de 300mm asentada sobre solera de hormigón y sellado de juntas con mortero de cemento 100% , Con realzado de aceras a ambos lados en hormigón, dando la pendiente necesaria, consiguiendo un correcto guiado de las aguas pluviales.
El hormigonado de la solera se realizará en dos fases. En primer lugar se verterá una capa de espesor 20 cm aprox y posteriormente se verterá la segunda capa donde se formará la canaleta por donde discurrirán las aguas pluviales. En la ejecución de esta segunda capa se empleará un encofrado metálico para dar forma a la canaleta. El hormigón será vertido por medio camión hormigonera bombeándose por el pozo de trabajo hasta el tramo en ejecución. Totalmente terminado incluso pequeño material y medios auxiliares</t>
  </si>
  <si>
    <t>ENFOSCADO Y BRUÑIDO MUROS Y BOVEDA</t>
  </si>
  <si>
    <t>Enfoscándo y bruñido de muros de galería y boveda, mediante mortero de cemento y arena de río proporción 1/3 para su reforzamiento y una total impermeabilización. Incluso pequeño material y medios auxiliares.</t>
  </si>
  <si>
    <t>CIERRE GALERIA LADRILLO 1/2 PIE</t>
  </si>
  <si>
    <t>Construccion de muro de cierre de galería con ladrillo macizo de 1/2 pie de ladrillo cerámico perforado para revestir, 24x12x9 cm, recibido con mortero de cemento M-5, enfoscado por ambas caras, según normativa municipal vigente. Incluso p/p de formación de huecos mermas, roturas, ejecución de encuentros, enlaces entre muros y elementos especiales.
Totalmente terminada.</t>
  </si>
  <si>
    <t>RETIRADA DE COLECTOR EXISTENTE HUNDIDO</t>
  </si>
  <si>
    <t>Retirada de colector existente hundido por medios manuales y gestion de residuos. Incluso pequeño material y medios auxialiares.</t>
  </si>
  <si>
    <t>CAMION CISTERNA BOMBEO AGUA</t>
  </si>
  <si>
    <t>Alquiler de camión cisterna para achique y bombeo de agua durante la ejecución de los trabajos para obturar la linea existente y poder trabajar sin agua. Incluso medios auxiliares.</t>
  </si>
  <si>
    <t>01_07</t>
  </si>
  <si>
    <t>REMATES Y LIMPIEZA</t>
  </si>
  <si>
    <t>Remates y limpieza de tajos tras finalización de los trabajos.</t>
  </si>
  <si>
    <t>01_08</t>
  </si>
  <si>
    <t>IMPREVISTOS</t>
  </si>
  <si>
    <t>Imprevistos surgidos durante la obra. partida a justificar con precios descompuestos.</t>
  </si>
  <si>
    <t>Total 01</t>
  </si>
  <si>
    <t>02</t>
  </si>
  <si>
    <t>02_01</t>
  </si>
  <si>
    <t>Total 02</t>
  </si>
  <si>
    <t>03</t>
  </si>
  <si>
    <t>03_01</t>
  </si>
  <si>
    <t>Ud. Partida destinada a la gestión de la seguridad y salud en la ejecución de los trabajos, incluyendo:
- Instalaciones de bienestar.
- Señalización de la obras.
- Equipos de protección individual (casco, guantes, mascarilla antipolvo, faja de protección lumbar, cinturón portaherramientas, botas de seguridad, etc.).
- Protecciones colectivas y botiquín.
- Mano de obra de seguridad necesaria para trabajos en espacios confinados.
Incluso todo aquel material en materia de seguridad y salud que sea necesario para la buena realización de los trabajos que se van a desarrollar. Según RD 1627/1.997. Medida la unidad completamente realizada.</t>
  </si>
  <si>
    <t>Total 03</t>
  </si>
  <si>
    <t>S-02797-2023 - Adecuación colector saneamiento aguas pluviales en Casa de la Radio PRADO DEL REY</t>
  </si>
  <si>
    <t>Expediente n.º S/02797/2023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</si>
</sst>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7" x14ac:knownFonts="1">
    <font>
      <sz val="11"/>
      <color theme="1"/>
      <name val="Calibri"/>
      <family val="2"/>
      <scheme val="minor"/>
    </font>
    <font>
      <sz val="11"/>
      <color rgb="FFFF0000"/>
      <name val="Calibri"/>
      <family val="2"/>
      <scheme val="minor"/>
    </font>
    <font>
      <b/>
      <sz val="11"/>
      <color theme="1"/>
      <name val="Calibri"/>
      <family val="2"/>
      <scheme val="minor"/>
    </font>
    <font>
      <b/>
      <u/>
      <sz val="11"/>
      <color theme="1"/>
      <name val="Calibri"/>
      <family val="2"/>
      <scheme val="minor"/>
    </font>
    <font>
      <b/>
      <sz val="16"/>
      <color rgb="FFFF0000"/>
      <name val="Calibri"/>
      <family val="2"/>
      <scheme val="minor"/>
    </font>
    <font>
      <b/>
      <sz val="10"/>
      <color theme="1"/>
      <name val="Calibri"/>
      <family val="2"/>
      <scheme val="minor"/>
    </font>
    <font>
      <sz val="11"/>
      <name val="Calibri"/>
      <family val="2"/>
      <scheme val="minor"/>
    </font>
    <font>
      <b/>
      <i/>
      <sz val="10"/>
      <color theme="1"/>
      <name val="Calibri"/>
      <family val="2"/>
      <scheme val="minor"/>
    </font>
    <font>
      <b/>
      <i/>
      <sz val="10"/>
      <name val="Calibri"/>
      <family val="2"/>
      <scheme val="minor"/>
    </font>
    <font>
      <b/>
      <sz val="8"/>
      <color theme="1"/>
      <name val="Calibri"/>
      <family val="2"/>
      <scheme val="minor"/>
    </font>
    <font>
      <b/>
      <sz val="8"/>
      <name val="Calibri"/>
      <family val="2"/>
      <scheme val="minor"/>
    </font>
    <font>
      <sz val="8"/>
      <color theme="1"/>
      <name val="Calibri"/>
      <family val="2"/>
      <scheme val="minor"/>
    </font>
    <font>
      <sz val="8"/>
      <name val="Calibri"/>
      <family val="2"/>
      <scheme val="minor"/>
    </font>
    <font>
      <i/>
      <sz val="8"/>
      <color theme="1"/>
      <name val="Calibri"/>
      <family val="2"/>
      <scheme val="minor"/>
    </font>
    <font>
      <sz val="8"/>
      <color theme="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11"/>
      <color theme="1"/>
      <name val="Calibri"/>
      <family val="2"/>
      <scheme val="minor"/>
    </font>
    <font>
      <sz val="11"/>
      <color theme="1"/>
      <name val="Calibri"/>
      <family val="2"/>
      <scheme val="minor"/>
    </font>
    <font>
      <sz val="12"/>
      <color theme="1"/>
      <name val="Calibri"/>
      <family val="2"/>
      <scheme val="minor"/>
    </font>
    <font>
      <b/>
      <sz val="12"/>
      <color theme="1"/>
      <name val="Calibri"/>
      <family val="2"/>
      <scheme val="minor"/>
    </font>
    <font>
      <b/>
      <sz val="8"/>
      <color rgb="FF0000FF"/>
      <name val="Calibri"/>
      <family val="2"/>
      <scheme val="minor"/>
    </font>
    <font>
      <b/>
      <sz val="11"/>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0F0F0"/>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9" fontId="22" fillId="0" borderId="0" applyFont="0" applyFill="0" applyBorder="0" applyAlignment="0" applyProtection="0"/>
  </cellStyleXfs>
  <cellXfs count="91">
    <xf numFmtId="0" fontId="0" fillId="0" borderId="0" xfId="0"/>
    <xf numFmtId="0" fontId="0" fillId="0" borderId="0" xfId="0" applyProtection="1"/>
    <xf numFmtId="0" fontId="0" fillId="0" borderId="0" xfId="0" applyAlignment="1" applyProtection="1">
      <alignment vertical="top"/>
    </xf>
    <xf numFmtId="0" fontId="0" fillId="0" borderId="0" xfId="0" applyBorder="1" applyAlignment="1" applyProtection="1">
      <alignment vertical="top"/>
    </xf>
    <xf numFmtId="0" fontId="6" fillId="0" borderId="0" xfId="0" applyFont="1" applyBorder="1" applyAlignment="1" applyProtection="1">
      <alignment vertical="top"/>
    </xf>
    <xf numFmtId="0" fontId="0" fillId="0" borderId="0" xfId="0" applyAlignment="1" applyProtection="1">
      <alignment horizontal="right"/>
    </xf>
    <xf numFmtId="0" fontId="6" fillId="0" borderId="0" xfId="0" applyFont="1" applyProtection="1"/>
    <xf numFmtId="0" fontId="18" fillId="0" borderId="0" xfId="0" applyFont="1" applyProtection="1"/>
    <xf numFmtId="0" fontId="5"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0" borderId="0" xfId="0" applyAlignment="1" applyProtection="1">
      <alignment horizontal="left" vertical="top"/>
    </xf>
    <xf numFmtId="0" fontId="0" fillId="3" borderId="0" xfId="0" applyFill="1" applyAlignment="1" applyProtection="1">
      <alignment vertical="top" shrinkToFit="1"/>
      <protection locked="0"/>
    </xf>
    <xf numFmtId="0" fontId="13" fillId="0" borderId="0" xfId="0" applyFont="1" applyAlignment="1" applyProtection="1">
      <alignment vertical="top"/>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7" fillId="0" borderId="0" xfId="0" applyFont="1" applyAlignment="1" applyProtection="1"/>
    <xf numFmtId="0" fontId="2" fillId="0" borderId="0" xfId="0" applyFont="1" applyAlignment="1" applyProtection="1">
      <alignment vertical="top"/>
    </xf>
    <xf numFmtId="0" fontId="21" fillId="0" borderId="0" xfId="0" applyFont="1" applyProtection="1"/>
    <xf numFmtId="14" fontId="0" fillId="0" borderId="0" xfId="0" applyNumberFormat="1" applyProtection="1"/>
    <xf numFmtId="0" fontId="8" fillId="0" borderId="5" xfId="0" applyFont="1" applyBorder="1" applyAlignment="1" applyProtection="1">
      <alignment vertical="top"/>
    </xf>
    <xf numFmtId="0" fontId="7" fillId="0" borderId="5" xfId="0" applyFont="1" applyBorder="1" applyAlignment="1" applyProtection="1">
      <alignment vertical="top"/>
    </xf>
    <xf numFmtId="0" fontId="7" fillId="0" borderId="5" xfId="0" applyFont="1" applyBorder="1" applyAlignment="1" applyProtection="1">
      <alignment vertical="top" wrapText="1"/>
    </xf>
    <xf numFmtId="164" fontId="7" fillId="0" borderId="5" xfId="0" applyNumberFormat="1" applyFont="1" applyBorder="1" applyAlignment="1" applyProtection="1">
      <alignment vertical="top"/>
    </xf>
    <xf numFmtId="49" fontId="9" fillId="2" borderId="5" xfId="0" applyNumberFormat="1" applyFont="1" applyFill="1" applyBorder="1" applyAlignment="1" applyProtection="1">
      <alignment vertical="top"/>
    </xf>
    <xf numFmtId="49" fontId="9" fillId="2" borderId="5" xfId="0" applyNumberFormat="1" applyFont="1" applyFill="1" applyBorder="1" applyAlignment="1" applyProtection="1">
      <alignment vertical="top" wrapText="1"/>
    </xf>
    <xf numFmtId="164" fontId="9" fillId="2" borderId="5" xfId="0" applyNumberFormat="1" applyFont="1" applyFill="1" applyBorder="1" applyAlignment="1" applyProtection="1">
      <alignment vertical="top"/>
    </xf>
    <xf numFmtId="0" fontId="9" fillId="2" borderId="5" xfId="0" applyFont="1" applyFill="1" applyBorder="1" applyAlignment="1" applyProtection="1">
      <alignment vertical="top"/>
    </xf>
    <xf numFmtId="0" fontId="10" fillId="2" borderId="5" xfId="0" applyFont="1" applyFill="1" applyBorder="1" applyAlignment="1" applyProtection="1">
      <alignment vertical="top"/>
    </xf>
    <xf numFmtId="3" fontId="10" fillId="2" borderId="5" xfId="0" applyNumberFormat="1" applyFont="1" applyFill="1" applyBorder="1" applyAlignment="1" applyProtection="1">
      <alignment vertical="top"/>
    </xf>
    <xf numFmtId="4" fontId="10" fillId="2" borderId="5" xfId="0" applyNumberFormat="1" applyFont="1" applyFill="1" applyBorder="1" applyAlignment="1" applyProtection="1">
      <alignment vertical="top"/>
    </xf>
    <xf numFmtId="49" fontId="11" fillId="0" borderId="5" xfId="0" applyNumberFormat="1" applyFont="1" applyBorder="1" applyAlignment="1" applyProtection="1">
      <alignment vertical="top"/>
    </xf>
    <xf numFmtId="4" fontId="12" fillId="0" borderId="5" xfId="0" applyNumberFormat="1" applyFont="1" applyBorder="1" applyAlignment="1" applyProtection="1">
      <alignment vertical="top"/>
    </xf>
    <xf numFmtId="4" fontId="12" fillId="3" borderId="5" xfId="0" applyNumberFormat="1" applyFont="1" applyFill="1" applyBorder="1" applyAlignment="1" applyProtection="1">
      <alignment vertical="top"/>
    </xf>
    <xf numFmtId="0" fontId="12" fillId="0" borderId="5" xfId="0" applyFont="1" applyBorder="1" applyAlignment="1" applyProtection="1">
      <alignment vertical="top"/>
    </xf>
    <xf numFmtId="0" fontId="11" fillId="0" borderId="5" xfId="0" applyFont="1" applyBorder="1" applyAlignment="1" applyProtection="1">
      <alignment vertical="top"/>
    </xf>
    <xf numFmtId="164" fontId="11" fillId="0" borderId="5" xfId="0" applyNumberFormat="1" applyFont="1" applyBorder="1" applyAlignment="1" applyProtection="1">
      <alignment vertical="top"/>
    </xf>
    <xf numFmtId="4" fontId="11" fillId="0" borderId="5" xfId="0" applyNumberFormat="1" applyFont="1" applyBorder="1" applyAlignment="1" applyProtection="1">
      <alignment vertical="top"/>
    </xf>
    <xf numFmtId="0" fontId="11" fillId="0" borderId="5" xfId="0" applyFont="1" applyBorder="1" applyAlignment="1" applyProtection="1">
      <alignment vertical="top" wrapText="1"/>
    </xf>
    <xf numFmtId="4" fontId="10" fillId="3" borderId="5" xfId="0" applyNumberFormat="1" applyFont="1" applyFill="1" applyBorder="1" applyAlignment="1" applyProtection="1">
      <alignment vertical="top"/>
    </xf>
    <xf numFmtId="3" fontId="12" fillId="0" borderId="2" xfId="0" applyNumberFormat="1" applyFont="1" applyBorder="1" applyAlignment="1" applyProtection="1">
      <alignment vertical="top"/>
    </xf>
    <xf numFmtId="164" fontId="0" fillId="0" borderId="0" xfId="0" applyNumberFormat="1" applyProtection="1"/>
    <xf numFmtId="4" fontId="12" fillId="3" borderId="5" xfId="0" applyNumberFormat="1" applyFont="1" applyFill="1" applyBorder="1" applyAlignment="1" applyProtection="1">
      <alignment vertical="top"/>
      <protection locked="0"/>
    </xf>
    <xf numFmtId="0" fontId="17" fillId="3" borderId="5" xfId="0" applyFont="1" applyFill="1" applyBorder="1" applyAlignment="1" applyProtection="1">
      <alignment horizontal="right" vertical="center"/>
      <protection locked="0"/>
    </xf>
    <xf numFmtId="0" fontId="15" fillId="0" borderId="2" xfId="0" applyFont="1" applyBorder="1" applyAlignment="1" applyProtection="1">
      <alignment horizontal="right" vertical="center"/>
    </xf>
    <xf numFmtId="0" fontId="15" fillId="0" borderId="3" xfId="0" applyFont="1" applyBorder="1" applyAlignment="1" applyProtection="1">
      <alignment horizontal="right" vertical="center"/>
    </xf>
    <xf numFmtId="0" fontId="23" fillId="0" borderId="0" xfId="0" applyFont="1" applyBorder="1" applyAlignment="1" applyProtection="1">
      <alignment vertical="top"/>
    </xf>
    <xf numFmtId="164" fontId="0" fillId="0" borderId="0" xfId="0" applyNumberFormat="1" applyBorder="1" applyAlignment="1" applyProtection="1">
      <alignment vertical="top"/>
    </xf>
    <xf numFmtId="0" fontId="24" fillId="0" borderId="6" xfId="0" applyFont="1" applyBorder="1" applyAlignment="1" applyProtection="1">
      <alignment vertical="top"/>
    </xf>
    <xf numFmtId="0" fontId="0" fillId="0" borderId="6" xfId="0" applyBorder="1" applyAlignment="1" applyProtection="1">
      <alignment vertical="top"/>
    </xf>
    <xf numFmtId="164" fontId="0" fillId="0" borderId="6" xfId="0" applyNumberFormat="1" applyBorder="1" applyAlignment="1" applyProtection="1">
      <alignment vertical="top"/>
    </xf>
    <xf numFmtId="0" fontId="6" fillId="0" borderId="6" xfId="0" applyFont="1" applyBorder="1" applyAlignment="1" applyProtection="1">
      <alignment vertical="top"/>
    </xf>
    <xf numFmtId="49" fontId="25" fillId="2" borderId="5" xfId="0" applyNumberFormat="1" applyFont="1" applyFill="1" applyBorder="1" applyAlignment="1" applyProtection="1">
      <alignment vertical="top"/>
    </xf>
    <xf numFmtId="49" fontId="11" fillId="4" borderId="5" xfId="0" applyNumberFormat="1" applyFont="1" applyFill="1" applyBorder="1" applyAlignment="1" applyProtection="1">
      <alignment vertical="top"/>
    </xf>
    <xf numFmtId="49" fontId="11" fillId="0" borderId="5" xfId="0" applyNumberFormat="1" applyFont="1" applyBorder="1" applyAlignment="1" applyProtection="1">
      <alignment vertical="top" wrapText="1"/>
    </xf>
    <xf numFmtId="0" fontId="14" fillId="0" borderId="5" xfId="0" applyFont="1" applyFill="1" applyBorder="1" applyAlignment="1" applyProtection="1">
      <alignment vertical="top"/>
    </xf>
    <xf numFmtId="49" fontId="10" fillId="0" borderId="5" xfId="0" applyNumberFormat="1" applyFont="1" applyBorder="1" applyAlignment="1" applyProtection="1">
      <alignment vertical="top"/>
    </xf>
    <xf numFmtId="3" fontId="12" fillId="0" borderId="5" xfId="0" applyNumberFormat="1" applyFont="1" applyBorder="1" applyAlignment="1" applyProtection="1">
      <alignment vertical="top"/>
    </xf>
    <xf numFmtId="4" fontId="10" fillId="0" borderId="5" xfId="0" applyNumberFormat="1" applyFont="1" applyBorder="1" applyAlignment="1" applyProtection="1">
      <alignment vertical="top"/>
    </xf>
    <xf numFmtId="10" fontId="0" fillId="0" borderId="0" xfId="1" applyNumberFormat="1" applyFont="1" applyProtection="1"/>
    <xf numFmtId="4" fontId="10" fillId="3" borderId="5" xfId="0" applyNumberFormat="1" applyFont="1" applyFill="1" applyBorder="1" applyAlignment="1" applyProtection="1">
      <alignment vertical="top"/>
      <protection locked="0"/>
    </xf>
    <xf numFmtId="0" fontId="26" fillId="0" borderId="0" xfId="0" applyFont="1" applyBorder="1" applyAlignment="1" applyProtection="1">
      <alignment horizontal="center" vertical="center" wrapText="1"/>
    </xf>
    <xf numFmtId="0" fontId="0" fillId="0" borderId="0" xfId="0" applyFill="1" applyAlignment="1" applyProtection="1">
      <alignment horizontal="center" shrinkToFit="1"/>
    </xf>
    <xf numFmtId="0" fontId="0" fillId="0" borderId="0" xfId="0" applyAlignment="1" applyProtection="1">
      <alignment horizontal="left" vertical="top" wrapText="1"/>
    </xf>
    <xf numFmtId="0" fontId="0" fillId="3" borderId="0" xfId="0" applyFill="1" applyAlignment="1" applyProtection="1">
      <alignment horizontal="left" vertical="top" shrinkToFit="1"/>
      <protection locked="0"/>
    </xf>
    <xf numFmtId="0" fontId="13" fillId="0" borderId="0" xfId="0" applyFont="1" applyAlignment="1" applyProtection="1">
      <alignment horizontal="left" vertical="top"/>
    </xf>
    <xf numFmtId="0" fontId="4" fillId="0" borderId="0" xfId="0" applyFont="1" applyAlignment="1" applyProtection="1">
      <alignment horizontal="center" vertical="top" wrapText="1"/>
    </xf>
    <xf numFmtId="0" fontId="20"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3" fillId="0" borderId="0" xfId="0" applyFont="1" applyAlignment="1" applyProtection="1">
      <alignment horizontal="left" vertical="top"/>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0" fillId="0" borderId="6" xfId="0" applyBorder="1" applyAlignment="1" applyProtection="1">
      <alignment horizontal="left" shrinkToFit="1"/>
      <protection locked="0"/>
    </xf>
    <xf numFmtId="0" fontId="0" fillId="0" borderId="0" xfId="0" applyAlignment="1" applyProtection="1">
      <alignment horizontal="left" shrinkToFit="1"/>
    </xf>
    <xf numFmtId="0" fontId="0" fillId="3" borderId="0" xfId="0" applyFill="1" applyAlignment="1" applyProtection="1">
      <alignment horizontal="center" shrinkToFit="1"/>
      <protection locked="0"/>
    </xf>
    <xf numFmtId="0" fontId="0" fillId="0" borderId="0" xfId="0" applyFill="1" applyAlignment="1" applyProtection="1">
      <alignment horizontal="center" shrinkToFit="1"/>
    </xf>
    <xf numFmtId="4" fontId="0" fillId="3" borderId="0" xfId="0" applyNumberFormat="1" applyFill="1" applyAlignment="1" applyProtection="1">
      <alignment horizontal="center" vertical="center"/>
    </xf>
    <xf numFmtId="0" fontId="0" fillId="3" borderId="0" xfId="0" applyFill="1" applyAlignment="1" applyProtection="1">
      <alignment horizontal="center" vertical="center"/>
    </xf>
    <xf numFmtId="0" fontId="2" fillId="0" borderId="0" xfId="0" applyFont="1" applyAlignment="1" applyProtection="1">
      <alignment horizontal="left" vertical="top" wrapText="1"/>
    </xf>
    <xf numFmtId="0" fontId="0" fillId="0" borderId="0" xfId="0" applyAlignment="1" applyProtection="1">
      <alignment horizontal="left" vertical="top" wrapText="1"/>
    </xf>
    <xf numFmtId="0" fontId="13" fillId="0" borderId="0" xfId="0" applyFont="1" applyAlignment="1" applyProtection="1">
      <alignment horizontal="left" vertical="top" wrapText="1"/>
    </xf>
    <xf numFmtId="0" fontId="0" fillId="0" borderId="6" xfId="0" applyBorder="1" applyAlignment="1" applyProtection="1">
      <alignment horizontal="left"/>
      <protection locked="0"/>
    </xf>
    <xf numFmtId="0" fontId="0" fillId="0" borderId="1" xfId="0" applyBorder="1" applyAlignment="1" applyProtection="1">
      <alignment horizontal="left" vertical="top" wrapText="1"/>
    </xf>
    <xf numFmtId="0" fontId="0" fillId="0" borderId="2" xfId="0" applyBorder="1" applyAlignment="1" applyProtection="1">
      <alignment horizontal="left" vertical="top" wrapText="1"/>
    </xf>
    <xf numFmtId="0" fontId="0" fillId="0" borderId="3" xfId="0" applyBorder="1" applyAlignment="1" applyProtection="1">
      <alignment horizontal="left" vertical="top" wrapText="1"/>
    </xf>
    <xf numFmtId="0" fontId="4" fillId="0" borderId="4" xfId="0" applyFont="1" applyBorder="1" applyAlignment="1" applyProtection="1">
      <alignment horizontal="center" vertical="center" wrapText="1"/>
    </xf>
    <xf numFmtId="0" fontId="6" fillId="0" borderId="0" xfId="0" applyFont="1" applyBorder="1" applyAlignment="1" applyProtection="1">
      <alignment horizontal="left"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08677D87-8A15-49D6-9F35-9035FE87982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5239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88268E-5F95-4AFD-8585-1564CB540BBB}">
  <sheetPr>
    <pageSetUpPr fitToPage="1"/>
  </sheetPr>
  <dimension ref="A2:I49"/>
  <sheetViews>
    <sheetView tabSelected="1" zoomScale="130" zoomScaleNormal="130" workbookViewId="0">
      <selection activeCell="B12" sqref="B12:E12"/>
    </sheetView>
  </sheetViews>
  <sheetFormatPr baseColWidth="10"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2" customFormat="1" ht="90" customHeight="1" x14ac:dyDescent="0.25">
      <c r="A2" s="70" t="s">
        <v>39</v>
      </c>
      <c r="B2" s="70"/>
      <c r="C2" s="70"/>
      <c r="D2" s="70"/>
      <c r="E2" s="70"/>
      <c r="F2" s="70"/>
      <c r="G2" s="70"/>
      <c r="H2" s="70"/>
      <c r="I2" s="70"/>
    </row>
    <row r="5" spans="1:9" x14ac:dyDescent="0.25">
      <c r="D5" s="7"/>
      <c r="E5" s="7"/>
      <c r="F5" s="8"/>
      <c r="G5" s="8"/>
      <c r="H5" s="8"/>
      <c r="I5" s="9" t="s">
        <v>65</v>
      </c>
    </row>
    <row r="6" spans="1:9" x14ac:dyDescent="0.25">
      <c r="D6" s="7"/>
      <c r="E6" s="7"/>
      <c r="F6" s="8"/>
      <c r="G6" s="8"/>
      <c r="H6" s="8"/>
      <c r="I6" s="9" t="s">
        <v>66</v>
      </c>
    </row>
    <row r="7" spans="1:9" x14ac:dyDescent="0.25">
      <c r="D7" s="7"/>
      <c r="E7" s="7"/>
      <c r="F7" s="8"/>
      <c r="G7" s="8"/>
      <c r="H7" s="8"/>
      <c r="I7" s="10" t="s">
        <v>95</v>
      </c>
    </row>
    <row r="8" spans="1:9" ht="24.95" customHeight="1" x14ac:dyDescent="0.25"/>
    <row r="9" spans="1:9" ht="18.75" x14ac:dyDescent="0.3">
      <c r="A9" s="71" t="s">
        <v>40</v>
      </c>
      <c r="B9" s="71"/>
      <c r="C9" s="71"/>
      <c r="D9" s="71"/>
      <c r="E9" s="71"/>
      <c r="F9" s="71"/>
      <c r="G9" s="71"/>
      <c r="H9" s="71"/>
      <c r="I9" s="71"/>
    </row>
    <row r="10" spans="1:9" ht="15" customHeight="1" x14ac:dyDescent="0.25"/>
    <row r="11" spans="1:9" ht="15" customHeight="1" x14ac:dyDescent="0.25"/>
    <row r="12" spans="1:9" x14ac:dyDescent="0.25">
      <c r="A12" s="2" t="s">
        <v>41</v>
      </c>
      <c r="B12" s="72"/>
      <c r="C12" s="72"/>
      <c r="D12" s="72"/>
      <c r="E12" s="72"/>
      <c r="F12" s="2" t="s">
        <v>42</v>
      </c>
      <c r="G12" s="2"/>
      <c r="I12" s="68"/>
    </row>
    <row r="13" spans="1:9" x14ac:dyDescent="0.25">
      <c r="A13" s="73" t="s">
        <v>43</v>
      </c>
      <c r="B13" s="73"/>
      <c r="C13" s="73"/>
      <c r="D13" s="73"/>
      <c r="E13" s="73"/>
      <c r="F13" s="73"/>
      <c r="G13" s="73"/>
      <c r="H13" s="73"/>
      <c r="I13" s="11"/>
    </row>
    <row r="14" spans="1:9" x14ac:dyDescent="0.25">
      <c r="A14" s="69"/>
      <c r="B14" s="69"/>
      <c r="C14" s="69"/>
      <c r="D14" s="69"/>
      <c r="E14" s="69"/>
      <c r="F14" s="69"/>
      <c r="G14" s="69"/>
      <c r="H14" s="69"/>
      <c r="I14" s="11"/>
    </row>
    <row r="15" spans="1:9" x14ac:dyDescent="0.25">
      <c r="A15" s="2" t="s">
        <v>44</v>
      </c>
      <c r="B15" s="2"/>
      <c r="C15" s="12"/>
      <c r="D15" s="74" t="s">
        <v>45</v>
      </c>
      <c r="E15" s="74"/>
      <c r="F15" s="75"/>
      <c r="G15" s="75"/>
      <c r="H15" s="75"/>
      <c r="I15" s="75"/>
    </row>
    <row r="16" spans="1:9" x14ac:dyDescent="0.25">
      <c r="B16" s="13"/>
      <c r="C16" s="13" t="s">
        <v>46</v>
      </c>
      <c r="D16" s="13"/>
      <c r="E16" s="13"/>
      <c r="F16" s="13" t="s">
        <v>47</v>
      </c>
      <c r="G16" s="13"/>
      <c r="H16" s="13"/>
      <c r="I16" s="2"/>
    </row>
    <row r="17" spans="1:9" x14ac:dyDescent="0.25">
      <c r="B17" s="13"/>
      <c r="C17" s="13"/>
      <c r="D17" s="13"/>
      <c r="E17" s="13"/>
      <c r="F17" s="13"/>
      <c r="G17" s="13"/>
      <c r="H17" s="13"/>
      <c r="I17" s="2"/>
    </row>
    <row r="18" spans="1:9" x14ac:dyDescent="0.25">
      <c r="A18" s="2" t="s">
        <v>48</v>
      </c>
      <c r="B18" s="68"/>
      <c r="C18" s="74" t="s">
        <v>49</v>
      </c>
      <c r="D18" s="74"/>
      <c r="E18" s="78"/>
      <c r="F18" s="78"/>
      <c r="G18" s="79" t="s">
        <v>50</v>
      </c>
      <c r="H18" s="79"/>
      <c r="I18" s="14"/>
    </row>
    <row r="19" spans="1:9" s="15" customFormat="1" x14ac:dyDescent="0.25">
      <c r="B19" s="16"/>
      <c r="C19" s="17"/>
      <c r="D19" s="17"/>
      <c r="E19" s="66"/>
      <c r="F19" s="66"/>
      <c r="G19" s="66"/>
      <c r="H19" s="66"/>
      <c r="I19" s="66"/>
    </row>
    <row r="20" spans="1:9" s="15" customFormat="1" x14ac:dyDescent="0.25">
      <c r="B20" s="16"/>
      <c r="C20" s="17"/>
      <c r="D20" s="17"/>
      <c r="E20" s="66"/>
      <c r="F20" s="66"/>
      <c r="G20" s="66"/>
      <c r="H20" s="66"/>
      <c r="I20" s="66"/>
    </row>
    <row r="21" spans="1:9" s="15" customFormat="1" x14ac:dyDescent="0.25">
      <c r="A21" s="18" t="s">
        <v>51</v>
      </c>
      <c r="B21" s="16"/>
      <c r="C21" s="75"/>
      <c r="D21" s="75"/>
      <c r="E21" s="75"/>
      <c r="F21" s="75"/>
      <c r="G21" s="75"/>
      <c r="H21" s="66" t="s">
        <v>52</v>
      </c>
      <c r="I21" s="14"/>
    </row>
    <row r="22" spans="1:9" s="15" customFormat="1" x14ac:dyDescent="0.25">
      <c r="A22" s="18"/>
      <c r="B22" s="16"/>
      <c r="C22" s="17"/>
      <c r="D22" s="17"/>
      <c r="E22" s="17"/>
      <c r="F22" s="17"/>
      <c r="G22" s="17"/>
      <c r="H22" s="66"/>
      <c r="I22" s="19"/>
    </row>
    <row r="23" spans="1:9" x14ac:dyDescent="0.25">
      <c r="A23" s="2" t="s">
        <v>53</v>
      </c>
      <c r="B23" s="2"/>
      <c r="C23" s="2"/>
      <c r="D23" s="2"/>
      <c r="E23" s="2"/>
      <c r="F23" s="2"/>
      <c r="G23" s="2"/>
      <c r="H23" s="2"/>
      <c r="I23" s="2"/>
    </row>
    <row r="24" spans="1:9" ht="15" customHeight="1" x14ac:dyDescent="0.25">
      <c r="A24" s="2"/>
      <c r="B24" s="2"/>
      <c r="C24" s="2"/>
      <c r="D24" s="2"/>
      <c r="E24" s="2"/>
      <c r="F24" s="2"/>
      <c r="G24" s="2"/>
      <c r="H24" s="2"/>
      <c r="I24" s="2"/>
    </row>
    <row r="25" spans="1:9" ht="15" customHeight="1" x14ac:dyDescent="0.25">
      <c r="A25" s="82" t="s">
        <v>60</v>
      </c>
      <c r="B25" s="82"/>
      <c r="C25" s="82"/>
      <c r="D25" s="82"/>
      <c r="E25" s="82"/>
      <c r="F25" s="82"/>
      <c r="G25" s="82"/>
      <c r="H25" s="82"/>
      <c r="I25" s="82"/>
    </row>
    <row r="26" spans="1:9" ht="15" customHeight="1" x14ac:dyDescent="0.25">
      <c r="A26" s="82" t="s">
        <v>61</v>
      </c>
      <c r="B26" s="82"/>
      <c r="C26" s="82"/>
      <c r="D26" s="82"/>
      <c r="E26" s="82"/>
      <c r="F26" s="82"/>
      <c r="G26" s="82"/>
      <c r="H26" s="82"/>
      <c r="I26" s="82"/>
    </row>
    <row r="27" spans="1:9" ht="15" customHeight="1" x14ac:dyDescent="0.25">
      <c r="A27" s="83" t="s">
        <v>62</v>
      </c>
      <c r="B27" s="83"/>
      <c r="C27" s="83"/>
      <c r="D27" s="83"/>
      <c r="E27" s="83"/>
      <c r="F27" s="83"/>
      <c r="G27" s="83"/>
      <c r="H27" s="83"/>
      <c r="I27" s="83"/>
    </row>
    <row r="28" spans="1:9" ht="15" customHeight="1" x14ac:dyDescent="0.25">
      <c r="A28" s="67"/>
      <c r="B28" s="67"/>
      <c r="C28" s="67"/>
      <c r="D28" s="67"/>
      <c r="E28" s="67"/>
      <c r="F28" s="67"/>
      <c r="G28" s="67"/>
      <c r="H28" s="67"/>
      <c r="I28" s="67"/>
    </row>
    <row r="29" spans="1:9" ht="15" customHeight="1" x14ac:dyDescent="0.25">
      <c r="A29" s="2" t="s">
        <v>54</v>
      </c>
      <c r="B29" s="2"/>
      <c r="C29" s="2"/>
      <c r="D29" s="2"/>
      <c r="E29" s="2"/>
      <c r="F29" s="2"/>
      <c r="G29" s="2"/>
      <c r="H29" s="2"/>
    </row>
    <row r="30" spans="1:9" ht="15" customHeight="1" x14ac:dyDescent="0.25">
      <c r="A30" s="2"/>
      <c r="B30" s="2"/>
      <c r="C30" s="2"/>
      <c r="D30" s="2"/>
      <c r="E30" s="2"/>
      <c r="F30" s="2"/>
      <c r="G30" s="2"/>
      <c r="H30" s="2"/>
    </row>
    <row r="31" spans="1:9" ht="15" customHeight="1" x14ac:dyDescent="0.25">
      <c r="A31" s="2" t="s">
        <v>55</v>
      </c>
      <c r="B31" s="80" t="str">
        <f>+IF('B.Anexo I Tabla Desglose Precio'!L47&lt;=0,"Completar Tabla Desglose",IF('B.Anexo I Tabla Desglose Precio'!L47&lt;=25014.5,+'B.Anexo I Tabla Desglose Precio'!L47,"Desglose supera VALOR ESTIMADO"))</f>
        <v>Completar Tabla Desglose</v>
      </c>
      <c r="C31" s="81"/>
      <c r="D31" s="2" t="s">
        <v>56</v>
      </c>
      <c r="E31" s="2"/>
      <c r="F31" s="2"/>
      <c r="G31" s="2"/>
      <c r="H31" s="2"/>
    </row>
    <row r="32" spans="1:9" ht="15" customHeight="1" x14ac:dyDescent="0.25">
      <c r="A32" s="2"/>
      <c r="B32" s="2"/>
      <c r="C32" s="2"/>
      <c r="D32" s="2"/>
      <c r="E32" s="2"/>
      <c r="F32" s="2"/>
      <c r="G32" s="2"/>
      <c r="H32" s="2"/>
    </row>
    <row r="33" spans="1:9" ht="15" customHeight="1" x14ac:dyDescent="0.25">
      <c r="A33" s="20"/>
      <c r="B33" s="2"/>
      <c r="C33" s="2"/>
      <c r="D33" s="2"/>
      <c r="E33" s="2"/>
      <c r="F33" s="2"/>
      <c r="G33" s="2"/>
      <c r="H33" s="2"/>
    </row>
    <row r="34" spans="1:9" ht="15" customHeight="1" x14ac:dyDescent="0.25">
      <c r="A34" s="83" t="s">
        <v>63</v>
      </c>
      <c r="B34" s="83"/>
      <c r="C34" s="83"/>
      <c r="D34" s="83"/>
      <c r="E34" s="83"/>
      <c r="F34" s="83"/>
      <c r="G34" s="83"/>
      <c r="H34" s="83"/>
      <c r="I34" s="83"/>
    </row>
    <row r="35" spans="1:9" x14ac:dyDescent="0.25">
      <c r="A35" s="83" t="s">
        <v>64</v>
      </c>
      <c r="B35" s="83"/>
      <c r="C35" s="83"/>
      <c r="D35" s="83"/>
      <c r="E35" s="83"/>
      <c r="F35" s="83"/>
      <c r="G35" s="83"/>
      <c r="H35" s="83"/>
      <c r="I35" s="83"/>
    </row>
    <row r="36" spans="1:9" ht="27" customHeight="1" x14ac:dyDescent="0.25">
      <c r="A36" s="2"/>
      <c r="B36" s="2"/>
      <c r="C36" s="2"/>
      <c r="D36" s="2"/>
      <c r="E36" s="2"/>
      <c r="F36" s="2"/>
      <c r="G36" s="2"/>
      <c r="H36" s="2"/>
      <c r="I36" s="2"/>
    </row>
    <row r="37" spans="1:9" x14ac:dyDescent="0.25">
      <c r="A37" s="21" t="s">
        <v>57</v>
      </c>
      <c r="B37" s="2"/>
      <c r="C37" s="2"/>
      <c r="D37" s="2"/>
      <c r="E37" s="2"/>
      <c r="F37" s="2"/>
      <c r="G37" s="2"/>
      <c r="H37" s="2"/>
      <c r="I37" s="2"/>
    </row>
    <row r="38" spans="1:9" ht="8.1" customHeight="1" x14ac:dyDescent="0.25">
      <c r="A38" s="2"/>
      <c r="B38" s="2"/>
      <c r="C38" s="2"/>
      <c r="D38" s="2"/>
      <c r="E38" s="2"/>
      <c r="F38" s="2"/>
      <c r="G38" s="2"/>
      <c r="H38" s="2"/>
      <c r="I38" s="2"/>
    </row>
    <row r="43" spans="1:9" x14ac:dyDescent="0.25">
      <c r="B43" s="22" t="s">
        <v>58</v>
      </c>
    </row>
    <row r="47" spans="1:9" x14ac:dyDescent="0.25">
      <c r="A47" s="1" t="s">
        <v>59</v>
      </c>
      <c r="B47" s="76"/>
      <c r="C47" s="76"/>
      <c r="D47" s="76"/>
      <c r="E47" s="76"/>
    </row>
    <row r="48" spans="1:9" x14ac:dyDescent="0.25">
      <c r="E48" s="77"/>
      <c r="F48" s="77"/>
      <c r="G48" s="77"/>
      <c r="H48" s="77"/>
    </row>
    <row r="49" spans="5:5" x14ac:dyDescent="0.25">
      <c r="E49" s="23"/>
    </row>
  </sheetData>
  <sheetProtection algorithmName="SHA-512" hashValue="EK5St0T/ITUd6dESm6E34I68RF4SP8Y9C7GLvSjyqVtgDTT3bUss/1UQ3JCUI0QdaUhuUAcvkvjNqIFoiyywdg==" saltValue="DrumyLXOgty2DPL1hdNo5w==" spinCount="100000" sheet="1" selectLockedCells="1"/>
  <mergeCells count="18">
    <mergeCell ref="B47:E47"/>
    <mergeCell ref="E48:H48"/>
    <mergeCell ref="C18:D18"/>
    <mergeCell ref="E18:F18"/>
    <mergeCell ref="G18:H18"/>
    <mergeCell ref="C21:G21"/>
    <mergeCell ref="B31:C31"/>
    <mergeCell ref="A25:I25"/>
    <mergeCell ref="A26:I26"/>
    <mergeCell ref="A27:I27"/>
    <mergeCell ref="A35:I35"/>
    <mergeCell ref="A34:I34"/>
    <mergeCell ref="A2:I2"/>
    <mergeCell ref="A9:I9"/>
    <mergeCell ref="B12:E12"/>
    <mergeCell ref="A13:H13"/>
    <mergeCell ref="D15:E15"/>
    <mergeCell ref="F15:I15"/>
  </mergeCells>
  <printOptions horizontalCentered="1"/>
  <pageMargins left="0.70866141732283472" right="0.51181102362204722" top="0.94488188976377963" bottom="0.55118110236220474"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C46DEF-7D49-4886-9167-081E30B0121B}">
  <sheetPr>
    <pageSetUpPr fitToPage="1"/>
  </sheetPr>
  <dimension ref="A1:L55"/>
  <sheetViews>
    <sheetView workbookViewId="0">
      <pane xSplit="3" ySplit="7" topLeftCell="D8" activePane="bottomRight" state="frozen"/>
      <selection pane="topRight" activeCell="D1" sqref="D1"/>
      <selection pane="bottomLeft" activeCell="A7" sqref="A7"/>
      <selection pane="bottomRight" activeCell="J46" sqref="J46"/>
    </sheetView>
  </sheetViews>
  <sheetFormatPr baseColWidth="10" defaultRowHeight="15" x14ac:dyDescent="0.25"/>
  <cols>
    <col min="1" max="1" width="7" style="1" bestFit="1" customWidth="1"/>
    <col min="2" max="2" width="6.5703125" style="1" bestFit="1" customWidth="1"/>
    <col min="3" max="3" width="3.7109375" style="1" bestFit="1" customWidth="1"/>
    <col min="4" max="4" width="32.85546875" style="1" customWidth="1"/>
    <col min="5" max="5" width="6.7109375" style="45" customWidth="1"/>
    <col min="6" max="6" width="8.5703125" style="1" bestFit="1" customWidth="1"/>
    <col min="7" max="7" width="11" style="1" bestFit="1" customWidth="1"/>
    <col min="8" max="8" width="7.140625" style="1" bestFit="1" customWidth="1"/>
    <col min="9" max="9" width="12" style="6" bestFit="1" customWidth="1"/>
    <col min="10" max="11" width="7.85546875" style="6" bestFit="1" customWidth="1"/>
    <col min="12" max="12" width="10.85546875" style="6" bestFit="1" customWidth="1"/>
    <col min="13" max="16384" width="11.42578125" style="1"/>
  </cols>
  <sheetData>
    <row r="1" spans="1:12" ht="99.95" customHeight="1" x14ac:dyDescent="0.25">
      <c r="A1" s="86" t="s">
        <v>0</v>
      </c>
      <c r="B1" s="87"/>
      <c r="C1" s="87"/>
      <c r="D1" s="87"/>
      <c r="E1" s="87"/>
      <c r="F1" s="87"/>
      <c r="G1" s="87"/>
      <c r="H1" s="87"/>
      <c r="I1" s="87"/>
      <c r="J1" s="87"/>
      <c r="K1" s="87"/>
      <c r="L1" s="88"/>
    </row>
    <row r="2" spans="1:12" ht="50.1" customHeight="1" x14ac:dyDescent="0.25">
      <c r="A2" s="89" t="s">
        <v>1</v>
      </c>
      <c r="B2" s="89"/>
      <c r="C2" s="89"/>
      <c r="D2" s="89"/>
      <c r="E2" s="89"/>
      <c r="F2" s="89"/>
      <c r="G2" s="89"/>
      <c r="H2" s="89"/>
      <c r="I2" s="89"/>
      <c r="J2" s="89"/>
      <c r="K2" s="89"/>
      <c r="L2" s="89"/>
    </row>
    <row r="3" spans="1:12" ht="15" customHeight="1" x14ac:dyDescent="0.25">
      <c r="A3" s="90" t="str">
        <f>IF(LEN(+'A.Anexo I pag 1 oferta'!F15:F15)&gt;0,+'A.Anexo I pag 1 oferta'!F15:F15,"")</f>
        <v/>
      </c>
      <c r="B3" s="90"/>
      <c r="C3" s="90"/>
      <c r="D3" s="90"/>
      <c r="E3" s="90"/>
      <c r="F3" s="90"/>
      <c r="G3" s="90"/>
      <c r="H3" s="90"/>
      <c r="I3" s="65"/>
      <c r="J3" s="65"/>
      <c r="K3" s="65"/>
      <c r="L3" s="65"/>
    </row>
    <row r="4" spans="1:12" ht="6.75" customHeight="1" x14ac:dyDescent="0.25">
      <c r="A4" s="65"/>
      <c r="B4" s="65"/>
      <c r="C4" s="65"/>
      <c r="D4" s="65"/>
      <c r="E4" s="65"/>
      <c r="F4" s="65"/>
      <c r="G4" s="65"/>
      <c r="H4" s="65"/>
      <c r="I4" s="65"/>
      <c r="J4" s="65"/>
      <c r="K4" s="65"/>
      <c r="L4" s="65"/>
    </row>
    <row r="5" spans="1:12" ht="15" customHeight="1" x14ac:dyDescent="0.25">
      <c r="A5" s="50" t="s">
        <v>94</v>
      </c>
      <c r="B5" s="3"/>
      <c r="C5" s="3"/>
      <c r="D5" s="3"/>
      <c r="E5" s="51"/>
      <c r="F5" s="3"/>
      <c r="G5" s="3"/>
      <c r="H5" s="3"/>
      <c r="I5" s="4"/>
      <c r="J5" s="4"/>
      <c r="K5" s="4"/>
      <c r="L5" s="4"/>
    </row>
    <row r="6" spans="1:12" ht="15" customHeight="1" x14ac:dyDescent="0.25">
      <c r="A6" s="52"/>
      <c r="B6" s="53"/>
      <c r="C6" s="53"/>
      <c r="D6" s="53"/>
      <c r="E6" s="54"/>
      <c r="F6" s="53"/>
      <c r="G6" s="53"/>
      <c r="H6" s="53"/>
      <c r="I6" s="55"/>
      <c r="J6" s="55"/>
      <c r="K6" s="55"/>
      <c r="L6" s="55"/>
    </row>
    <row r="7" spans="1:12" x14ac:dyDescent="0.25">
      <c r="A7" s="25" t="s">
        <v>2</v>
      </c>
      <c r="B7" s="25" t="s">
        <v>3</v>
      </c>
      <c r="C7" s="25" t="s">
        <v>4</v>
      </c>
      <c r="D7" s="26" t="s">
        <v>5</v>
      </c>
      <c r="E7" s="27" t="s">
        <v>6</v>
      </c>
      <c r="F7" s="25" t="s">
        <v>7</v>
      </c>
      <c r="G7" s="25" t="s">
        <v>8</v>
      </c>
      <c r="H7" s="25" t="s">
        <v>9</v>
      </c>
      <c r="I7" s="24" t="s">
        <v>10</v>
      </c>
      <c r="J7" s="24" t="s">
        <v>11</v>
      </c>
      <c r="K7" s="24" t="s">
        <v>12</v>
      </c>
      <c r="L7" s="24" t="s">
        <v>13</v>
      </c>
    </row>
    <row r="8" spans="1:12" x14ac:dyDescent="0.25">
      <c r="A8" s="28" t="s">
        <v>14</v>
      </c>
      <c r="B8" s="56" t="s">
        <v>15</v>
      </c>
      <c r="C8" s="28" t="s">
        <v>16</v>
      </c>
      <c r="D8" s="29" t="s">
        <v>67</v>
      </c>
      <c r="E8" s="30"/>
      <c r="F8" s="31"/>
      <c r="G8" s="31"/>
      <c r="H8" s="31"/>
      <c r="I8" s="32"/>
      <c r="J8" s="33"/>
      <c r="K8" s="34"/>
      <c r="L8" s="34"/>
    </row>
    <row r="9" spans="1:12" x14ac:dyDescent="0.25">
      <c r="A9" s="57" t="s">
        <v>17</v>
      </c>
      <c r="B9" s="35" t="s">
        <v>18</v>
      </c>
      <c r="C9" s="35" t="s">
        <v>23</v>
      </c>
      <c r="D9" s="58" t="s">
        <v>68</v>
      </c>
      <c r="E9" s="40"/>
      <c r="F9" s="39"/>
      <c r="G9" s="39"/>
      <c r="H9" s="39"/>
      <c r="I9" s="38"/>
      <c r="J9" s="36">
        <v>13</v>
      </c>
      <c r="K9" s="46"/>
      <c r="L9" s="37">
        <f>+ROUND(+J9*K9,2)</f>
        <v>0</v>
      </c>
    </row>
    <row r="10" spans="1:12" ht="135" x14ac:dyDescent="0.25">
      <c r="A10" s="39"/>
      <c r="B10" s="39"/>
      <c r="C10" s="39"/>
      <c r="D10" s="58" t="s">
        <v>69</v>
      </c>
      <c r="E10" s="40"/>
      <c r="F10" s="39"/>
      <c r="G10" s="39"/>
      <c r="H10" s="39"/>
      <c r="I10" s="38"/>
      <c r="J10" s="38"/>
      <c r="K10" s="38"/>
      <c r="L10" s="38"/>
    </row>
    <row r="11" spans="1:12" x14ac:dyDescent="0.25">
      <c r="A11" s="39"/>
      <c r="B11" s="39"/>
      <c r="C11" s="39"/>
      <c r="D11" s="42"/>
      <c r="E11" s="40">
        <v>13</v>
      </c>
      <c r="F11" s="41">
        <v>0</v>
      </c>
      <c r="G11" s="41">
        <v>0</v>
      </c>
      <c r="H11" s="41">
        <v>0</v>
      </c>
      <c r="I11" s="36">
        <v>13</v>
      </c>
      <c r="J11" s="38"/>
      <c r="K11" s="38"/>
      <c r="L11" s="38"/>
    </row>
    <row r="12" spans="1:12" ht="22.5" x14ac:dyDescent="0.25">
      <c r="A12" s="57" t="s">
        <v>22</v>
      </c>
      <c r="B12" s="35" t="s">
        <v>18</v>
      </c>
      <c r="C12" s="35" t="s">
        <v>20</v>
      </c>
      <c r="D12" s="58" t="s">
        <v>70</v>
      </c>
      <c r="E12" s="40"/>
      <c r="F12" s="39"/>
      <c r="G12" s="39"/>
      <c r="H12" s="39"/>
      <c r="I12" s="38"/>
      <c r="J12" s="36">
        <v>7.8</v>
      </c>
      <c r="K12" s="46"/>
      <c r="L12" s="37">
        <f>+ROUND(+J12*K12,2)</f>
        <v>0</v>
      </c>
    </row>
    <row r="13" spans="1:12" ht="236.25" x14ac:dyDescent="0.25">
      <c r="A13" s="39"/>
      <c r="B13" s="39"/>
      <c r="C13" s="39"/>
      <c r="D13" s="58" t="s">
        <v>71</v>
      </c>
      <c r="E13" s="40"/>
      <c r="F13" s="39"/>
      <c r="G13" s="39"/>
      <c r="H13" s="39"/>
      <c r="I13" s="38"/>
      <c r="J13" s="38"/>
      <c r="K13" s="38"/>
      <c r="L13" s="38"/>
    </row>
    <row r="14" spans="1:12" x14ac:dyDescent="0.25">
      <c r="A14" s="39"/>
      <c r="B14" s="39"/>
      <c r="C14" s="39"/>
      <c r="D14" s="42"/>
      <c r="E14" s="40">
        <v>0</v>
      </c>
      <c r="F14" s="41">
        <v>13</v>
      </c>
      <c r="G14" s="41">
        <v>0</v>
      </c>
      <c r="H14" s="41">
        <v>0.6</v>
      </c>
      <c r="I14" s="36">
        <v>7.8</v>
      </c>
      <c r="J14" s="38"/>
      <c r="K14" s="38"/>
      <c r="L14" s="38"/>
    </row>
    <row r="15" spans="1:12" x14ac:dyDescent="0.25">
      <c r="A15" s="57" t="s">
        <v>24</v>
      </c>
      <c r="B15" s="35" t="s">
        <v>18</v>
      </c>
      <c r="C15" s="35" t="s">
        <v>23</v>
      </c>
      <c r="D15" s="58" t="s">
        <v>72</v>
      </c>
      <c r="E15" s="40"/>
      <c r="F15" s="39"/>
      <c r="G15" s="39"/>
      <c r="H15" s="39"/>
      <c r="I15" s="38"/>
      <c r="J15" s="36">
        <v>13</v>
      </c>
      <c r="K15" s="46"/>
      <c r="L15" s="37">
        <f>+ROUND(+J15*K15,2)</f>
        <v>0</v>
      </c>
    </row>
    <row r="16" spans="1:12" ht="56.25" x14ac:dyDescent="0.25">
      <c r="A16" s="39"/>
      <c r="B16" s="39"/>
      <c r="C16" s="39"/>
      <c r="D16" s="58" t="s">
        <v>73</v>
      </c>
      <c r="E16" s="40"/>
      <c r="F16" s="39"/>
      <c r="G16" s="39"/>
      <c r="H16" s="39"/>
      <c r="I16" s="38"/>
      <c r="J16" s="38"/>
      <c r="K16" s="38"/>
      <c r="L16" s="38"/>
    </row>
    <row r="17" spans="1:12" x14ac:dyDescent="0.25">
      <c r="A17" s="39"/>
      <c r="B17" s="39"/>
      <c r="C17" s="39"/>
      <c r="D17" s="42"/>
      <c r="E17" s="40">
        <v>13</v>
      </c>
      <c r="F17" s="41">
        <v>0</v>
      </c>
      <c r="G17" s="41">
        <v>0</v>
      </c>
      <c r="H17" s="41">
        <v>0</v>
      </c>
      <c r="I17" s="36">
        <v>13</v>
      </c>
      <c r="J17" s="38"/>
      <c r="K17" s="38"/>
      <c r="L17" s="38"/>
    </row>
    <row r="18" spans="1:12" x14ac:dyDescent="0.25">
      <c r="A18" s="57" t="s">
        <v>25</v>
      </c>
      <c r="B18" s="35" t="s">
        <v>18</v>
      </c>
      <c r="C18" s="35" t="s">
        <v>19</v>
      </c>
      <c r="D18" s="58" t="s">
        <v>74</v>
      </c>
      <c r="E18" s="40"/>
      <c r="F18" s="39"/>
      <c r="G18" s="39"/>
      <c r="H18" s="39"/>
      <c r="I18" s="38"/>
      <c r="J18" s="36">
        <v>1</v>
      </c>
      <c r="K18" s="46"/>
      <c r="L18" s="37">
        <f>+ROUND(+J18*K18,2)</f>
        <v>0</v>
      </c>
    </row>
    <row r="19" spans="1:12" ht="101.25" x14ac:dyDescent="0.25">
      <c r="A19" s="39"/>
      <c r="B19" s="39"/>
      <c r="C19" s="39"/>
      <c r="D19" s="58" t="s">
        <v>75</v>
      </c>
      <c r="E19" s="40"/>
      <c r="F19" s="39"/>
      <c r="G19" s="39"/>
      <c r="H19" s="39"/>
      <c r="I19" s="38"/>
      <c r="J19" s="38"/>
      <c r="K19" s="38"/>
      <c r="L19" s="38"/>
    </row>
    <row r="20" spans="1:12" x14ac:dyDescent="0.25">
      <c r="A20" s="39"/>
      <c r="B20" s="39"/>
      <c r="C20" s="39"/>
      <c r="D20" s="42"/>
      <c r="E20" s="40">
        <v>1</v>
      </c>
      <c r="F20" s="41">
        <v>0</v>
      </c>
      <c r="G20" s="41">
        <v>0</v>
      </c>
      <c r="H20" s="41">
        <v>0</v>
      </c>
      <c r="I20" s="36">
        <v>1</v>
      </c>
      <c r="J20" s="38"/>
      <c r="K20" s="38"/>
      <c r="L20" s="38"/>
    </row>
    <row r="21" spans="1:12" x14ac:dyDescent="0.25">
      <c r="A21" s="57" t="s">
        <v>29</v>
      </c>
      <c r="B21" s="35" t="s">
        <v>18</v>
      </c>
      <c r="C21" s="35" t="s">
        <v>19</v>
      </c>
      <c r="D21" s="58" t="s">
        <v>76</v>
      </c>
      <c r="E21" s="40"/>
      <c r="F21" s="39"/>
      <c r="G21" s="39"/>
      <c r="H21" s="39"/>
      <c r="I21" s="38"/>
      <c r="J21" s="36">
        <v>1</v>
      </c>
      <c r="K21" s="46"/>
      <c r="L21" s="37">
        <f>+ROUND(+J21*K21,2)</f>
        <v>0</v>
      </c>
    </row>
    <row r="22" spans="1:12" ht="45" x14ac:dyDescent="0.25">
      <c r="A22" s="39"/>
      <c r="B22" s="39"/>
      <c r="C22" s="39"/>
      <c r="D22" s="58" t="s">
        <v>77</v>
      </c>
      <c r="E22" s="40"/>
      <c r="F22" s="39"/>
      <c r="G22" s="39"/>
      <c r="H22" s="39"/>
      <c r="I22" s="38"/>
      <c r="J22" s="38"/>
      <c r="K22" s="38"/>
      <c r="L22" s="38"/>
    </row>
    <row r="23" spans="1:12" x14ac:dyDescent="0.25">
      <c r="A23" s="39"/>
      <c r="B23" s="39"/>
      <c r="C23" s="39"/>
      <c r="D23" s="42"/>
      <c r="E23" s="40">
        <v>1</v>
      </c>
      <c r="F23" s="41">
        <v>0</v>
      </c>
      <c r="G23" s="41">
        <v>0</v>
      </c>
      <c r="H23" s="41">
        <v>0</v>
      </c>
      <c r="I23" s="36">
        <v>1</v>
      </c>
      <c r="J23" s="38"/>
      <c r="K23" s="38"/>
      <c r="L23" s="38"/>
    </row>
    <row r="24" spans="1:12" x14ac:dyDescent="0.25">
      <c r="A24" s="57" t="s">
        <v>31</v>
      </c>
      <c r="B24" s="35" t="s">
        <v>18</v>
      </c>
      <c r="C24" s="35" t="s">
        <v>19</v>
      </c>
      <c r="D24" s="58" t="s">
        <v>78</v>
      </c>
      <c r="E24" s="40"/>
      <c r="F24" s="39"/>
      <c r="G24" s="39"/>
      <c r="H24" s="39"/>
      <c r="I24" s="38"/>
      <c r="J24" s="36">
        <v>1</v>
      </c>
      <c r="K24" s="46"/>
      <c r="L24" s="37">
        <f>+ROUND(+J24*K24,2)</f>
        <v>0</v>
      </c>
    </row>
    <row r="25" spans="1:12" ht="56.25" x14ac:dyDescent="0.25">
      <c r="A25" s="39"/>
      <c r="B25" s="39"/>
      <c r="C25" s="39"/>
      <c r="D25" s="58" t="s">
        <v>79</v>
      </c>
      <c r="E25" s="40"/>
      <c r="F25" s="39"/>
      <c r="G25" s="39"/>
      <c r="H25" s="39"/>
      <c r="I25" s="38"/>
      <c r="J25" s="38"/>
      <c r="K25" s="38"/>
      <c r="L25" s="38"/>
    </row>
    <row r="26" spans="1:12" x14ac:dyDescent="0.25">
      <c r="A26" s="39"/>
      <c r="B26" s="39"/>
      <c r="C26" s="39"/>
      <c r="D26" s="42"/>
      <c r="E26" s="40">
        <v>1</v>
      </c>
      <c r="F26" s="41">
        <v>0</v>
      </c>
      <c r="G26" s="41">
        <v>0</v>
      </c>
      <c r="H26" s="41">
        <v>0</v>
      </c>
      <c r="I26" s="36">
        <v>1</v>
      </c>
      <c r="J26" s="38"/>
      <c r="K26" s="38"/>
      <c r="L26" s="38"/>
    </row>
    <row r="27" spans="1:12" x14ac:dyDescent="0.25">
      <c r="A27" s="57" t="s">
        <v>80</v>
      </c>
      <c r="B27" s="35" t="s">
        <v>18</v>
      </c>
      <c r="C27" s="35" t="s">
        <v>19</v>
      </c>
      <c r="D27" s="58" t="s">
        <v>81</v>
      </c>
      <c r="E27" s="40"/>
      <c r="F27" s="39"/>
      <c r="G27" s="39"/>
      <c r="H27" s="39"/>
      <c r="I27" s="38"/>
      <c r="J27" s="36">
        <v>1</v>
      </c>
      <c r="K27" s="46"/>
      <c r="L27" s="37">
        <f>+ROUND(+J27*K27,2)</f>
        <v>0</v>
      </c>
    </row>
    <row r="28" spans="1:12" ht="22.5" x14ac:dyDescent="0.25">
      <c r="A28" s="39"/>
      <c r="B28" s="39"/>
      <c r="C28" s="39"/>
      <c r="D28" s="58" t="s">
        <v>82</v>
      </c>
      <c r="E28" s="40"/>
      <c r="F28" s="39"/>
      <c r="G28" s="39"/>
      <c r="H28" s="39"/>
      <c r="I28" s="38"/>
      <c r="J28" s="38"/>
      <c r="K28" s="38"/>
      <c r="L28" s="38"/>
    </row>
    <row r="29" spans="1:12" x14ac:dyDescent="0.25">
      <c r="A29" s="39"/>
      <c r="B29" s="39"/>
      <c r="C29" s="39"/>
      <c r="D29" s="42"/>
      <c r="E29" s="40">
        <v>1</v>
      </c>
      <c r="F29" s="41">
        <v>0</v>
      </c>
      <c r="G29" s="41">
        <v>0</v>
      </c>
      <c r="H29" s="41">
        <v>0</v>
      </c>
      <c r="I29" s="36">
        <v>1</v>
      </c>
      <c r="J29" s="38"/>
      <c r="K29" s="38"/>
      <c r="L29" s="38"/>
    </row>
    <row r="30" spans="1:12" x14ac:dyDescent="0.25">
      <c r="A30" s="57" t="s">
        <v>83</v>
      </c>
      <c r="B30" s="35" t="s">
        <v>18</v>
      </c>
      <c r="C30" s="35" t="s">
        <v>19</v>
      </c>
      <c r="D30" s="58" t="s">
        <v>84</v>
      </c>
      <c r="E30" s="40"/>
      <c r="F30" s="39"/>
      <c r="G30" s="39"/>
      <c r="H30" s="39"/>
      <c r="I30" s="38"/>
      <c r="J30" s="36">
        <v>1</v>
      </c>
      <c r="K30" s="46"/>
      <c r="L30" s="37">
        <f>+ROUND(+J30*K30,2)</f>
        <v>0</v>
      </c>
    </row>
    <row r="31" spans="1:12" ht="22.5" x14ac:dyDescent="0.25">
      <c r="A31" s="39"/>
      <c r="B31" s="39"/>
      <c r="C31" s="39"/>
      <c r="D31" s="58" t="s">
        <v>85</v>
      </c>
      <c r="E31" s="40"/>
      <c r="F31" s="39"/>
      <c r="G31" s="39"/>
      <c r="H31" s="39"/>
      <c r="I31" s="38"/>
      <c r="J31" s="38"/>
      <c r="K31" s="38"/>
      <c r="L31" s="38"/>
    </row>
    <row r="32" spans="1:12" x14ac:dyDescent="0.25">
      <c r="A32" s="39"/>
      <c r="B32" s="39"/>
      <c r="C32" s="39"/>
      <c r="D32" s="42"/>
      <c r="E32" s="40">
        <v>1</v>
      </c>
      <c r="F32" s="41">
        <v>0</v>
      </c>
      <c r="G32" s="41">
        <v>0</v>
      </c>
      <c r="H32" s="41">
        <v>0</v>
      </c>
      <c r="I32" s="36">
        <v>1</v>
      </c>
      <c r="J32" s="38"/>
      <c r="K32" s="38"/>
      <c r="L32" s="38"/>
    </row>
    <row r="33" spans="1:12" x14ac:dyDescent="0.25">
      <c r="A33" s="39"/>
      <c r="B33" s="59" t="s">
        <v>21</v>
      </c>
      <c r="C33" s="39"/>
      <c r="D33" s="42"/>
      <c r="E33" s="40"/>
      <c r="F33" s="39"/>
      <c r="G33" s="39"/>
      <c r="H33" s="39"/>
      <c r="I33" s="60" t="s">
        <v>86</v>
      </c>
      <c r="J33" s="61"/>
      <c r="K33" s="62"/>
      <c r="L33" s="43">
        <f>SUM(L9:L32)</f>
        <v>0</v>
      </c>
    </row>
    <row r="34" spans="1:12" x14ac:dyDescent="0.25">
      <c r="A34" s="28" t="s">
        <v>87</v>
      </c>
      <c r="B34" s="56" t="s">
        <v>15</v>
      </c>
      <c r="C34" s="28" t="s">
        <v>16</v>
      </c>
      <c r="D34" s="29" t="s">
        <v>26</v>
      </c>
      <c r="E34" s="30"/>
      <c r="F34" s="31"/>
      <c r="G34" s="31"/>
      <c r="H34" s="31"/>
      <c r="I34" s="32"/>
      <c r="J34" s="33"/>
      <c r="K34" s="34"/>
      <c r="L34" s="34"/>
    </row>
    <row r="35" spans="1:12" x14ac:dyDescent="0.25">
      <c r="A35" s="57" t="s">
        <v>88</v>
      </c>
      <c r="B35" s="35" t="s">
        <v>18</v>
      </c>
      <c r="C35" s="35" t="s">
        <v>19</v>
      </c>
      <c r="D35" s="58" t="s">
        <v>27</v>
      </c>
      <c r="E35" s="40"/>
      <c r="F35" s="39"/>
      <c r="G35" s="39"/>
      <c r="H35" s="39"/>
      <c r="I35" s="38"/>
      <c r="J35" s="36">
        <v>1</v>
      </c>
      <c r="K35" s="46"/>
      <c r="L35" s="37">
        <f>+ROUND(+J35*K35,2)</f>
        <v>0</v>
      </c>
    </row>
    <row r="36" spans="1:12" ht="292.5" x14ac:dyDescent="0.25">
      <c r="A36" s="39"/>
      <c r="B36" s="39"/>
      <c r="C36" s="39"/>
      <c r="D36" s="58" t="s">
        <v>28</v>
      </c>
      <c r="E36" s="40"/>
      <c r="F36" s="39"/>
      <c r="G36" s="39"/>
      <c r="H36" s="39"/>
      <c r="I36" s="38"/>
      <c r="J36" s="38"/>
      <c r="K36" s="38"/>
      <c r="L36" s="38"/>
    </row>
    <row r="37" spans="1:12" x14ac:dyDescent="0.25">
      <c r="A37" s="39"/>
      <c r="B37" s="39"/>
      <c r="C37" s="39"/>
      <c r="D37" s="42"/>
      <c r="E37" s="40">
        <v>1</v>
      </c>
      <c r="F37" s="41">
        <v>0</v>
      </c>
      <c r="G37" s="41">
        <v>0</v>
      </c>
      <c r="H37" s="41">
        <v>0</v>
      </c>
      <c r="I37" s="36">
        <v>1</v>
      </c>
      <c r="J37" s="38"/>
      <c r="K37" s="38"/>
      <c r="L37" s="38"/>
    </row>
    <row r="38" spans="1:12" x14ac:dyDescent="0.25">
      <c r="A38" s="39"/>
      <c r="B38" s="59" t="s">
        <v>21</v>
      </c>
      <c r="C38" s="39"/>
      <c r="D38" s="42"/>
      <c r="E38" s="40"/>
      <c r="F38" s="39"/>
      <c r="G38" s="39"/>
      <c r="H38" s="39"/>
      <c r="I38" s="60" t="s">
        <v>89</v>
      </c>
      <c r="J38" s="61"/>
      <c r="K38" s="62"/>
      <c r="L38" s="43">
        <f>+L35</f>
        <v>0</v>
      </c>
    </row>
    <row r="39" spans="1:12" x14ac:dyDescent="0.25">
      <c r="A39" s="28" t="s">
        <v>90</v>
      </c>
      <c r="B39" s="56" t="s">
        <v>15</v>
      </c>
      <c r="C39" s="28" t="s">
        <v>16</v>
      </c>
      <c r="D39" s="29" t="s">
        <v>30</v>
      </c>
      <c r="E39" s="30"/>
      <c r="F39" s="31"/>
      <c r="G39" s="31"/>
      <c r="H39" s="31"/>
      <c r="I39" s="32"/>
      <c r="J39" s="33"/>
      <c r="K39" s="34"/>
      <c r="L39" s="34"/>
    </row>
    <row r="40" spans="1:12" x14ac:dyDescent="0.25">
      <c r="A40" s="57" t="s">
        <v>91</v>
      </c>
      <c r="B40" s="35" t="s">
        <v>18</v>
      </c>
      <c r="C40" s="35" t="s">
        <v>16</v>
      </c>
      <c r="D40" s="58" t="s">
        <v>30</v>
      </c>
      <c r="E40" s="40"/>
      <c r="F40" s="39"/>
      <c r="G40" s="39"/>
      <c r="H40" s="39"/>
      <c r="I40" s="38"/>
      <c r="J40" s="36">
        <v>1</v>
      </c>
      <c r="K40" s="46"/>
      <c r="L40" s="37">
        <f>+ROUND(+J40*K40,2)</f>
        <v>0</v>
      </c>
    </row>
    <row r="41" spans="1:12" ht="191.25" x14ac:dyDescent="0.25">
      <c r="A41" s="39"/>
      <c r="B41" s="39"/>
      <c r="C41" s="39"/>
      <c r="D41" s="58" t="s">
        <v>92</v>
      </c>
      <c r="E41" s="40"/>
      <c r="F41" s="39"/>
      <c r="G41" s="39"/>
      <c r="H41" s="39"/>
      <c r="I41" s="38"/>
      <c r="J41" s="38"/>
      <c r="K41" s="38"/>
      <c r="L41" s="38"/>
    </row>
    <row r="42" spans="1:12" x14ac:dyDescent="0.25">
      <c r="A42" s="39"/>
      <c r="B42" s="39"/>
      <c r="C42" s="39"/>
      <c r="D42" s="42"/>
      <c r="E42" s="40">
        <v>1</v>
      </c>
      <c r="F42" s="41">
        <v>0</v>
      </c>
      <c r="G42" s="41">
        <v>0</v>
      </c>
      <c r="H42" s="41">
        <v>0</v>
      </c>
      <c r="I42" s="36">
        <v>1</v>
      </c>
      <c r="J42" s="38"/>
      <c r="K42" s="38"/>
      <c r="L42" s="36">
        <f>+L40</f>
        <v>0</v>
      </c>
    </row>
    <row r="43" spans="1:12" x14ac:dyDescent="0.25">
      <c r="A43" s="39"/>
      <c r="B43" s="59" t="s">
        <v>21</v>
      </c>
      <c r="C43" s="39"/>
      <c r="D43" s="42"/>
      <c r="E43" s="40"/>
      <c r="F43" s="39"/>
      <c r="G43" s="39"/>
      <c r="H43" s="39"/>
      <c r="I43" s="60" t="s">
        <v>93</v>
      </c>
      <c r="J43" s="61"/>
      <c r="K43" s="62"/>
      <c r="L43" s="43">
        <f>+L40</f>
        <v>0</v>
      </c>
    </row>
    <row r="44" spans="1:12" x14ac:dyDescent="0.25">
      <c r="A44" s="39"/>
      <c r="B44" s="59" t="s">
        <v>21</v>
      </c>
      <c r="C44" s="39"/>
      <c r="D44" s="42"/>
      <c r="E44" s="40"/>
      <c r="F44" s="39"/>
      <c r="G44" s="39"/>
      <c r="H44" s="39"/>
      <c r="I44" s="48" t="s">
        <v>32</v>
      </c>
      <c r="J44" s="44"/>
      <c r="K44" s="62"/>
      <c r="L44" s="43">
        <f>+L43+L38+L33</f>
        <v>0</v>
      </c>
    </row>
    <row r="45" spans="1:12" x14ac:dyDescent="0.25">
      <c r="A45" s="39"/>
      <c r="B45" s="59" t="s">
        <v>21</v>
      </c>
      <c r="C45" s="39"/>
      <c r="D45" s="42"/>
      <c r="E45" s="40"/>
      <c r="F45" s="39"/>
      <c r="G45" s="39"/>
      <c r="H45" s="39"/>
      <c r="I45" s="49" t="s">
        <v>33</v>
      </c>
      <c r="J45" s="47" t="s">
        <v>34</v>
      </c>
      <c r="K45" s="62"/>
      <c r="L45" s="64"/>
    </row>
    <row r="46" spans="1:12" x14ac:dyDescent="0.25">
      <c r="A46" s="39"/>
      <c r="B46" s="59" t="s">
        <v>21</v>
      </c>
      <c r="C46" s="39"/>
      <c r="D46" s="42"/>
      <c r="E46" s="40"/>
      <c r="F46" s="39"/>
      <c r="G46" s="39"/>
      <c r="H46" s="39"/>
      <c r="I46" s="49" t="s">
        <v>35</v>
      </c>
      <c r="J46" s="47" t="s">
        <v>34</v>
      </c>
      <c r="K46" s="62"/>
      <c r="L46" s="64"/>
    </row>
    <row r="47" spans="1:12" x14ac:dyDescent="0.25">
      <c r="A47" s="39"/>
      <c r="B47" s="59" t="s">
        <v>21</v>
      </c>
      <c r="C47" s="39"/>
      <c r="D47" s="42"/>
      <c r="E47" s="40"/>
      <c r="F47" s="39"/>
      <c r="G47" s="39"/>
      <c r="H47" s="39"/>
      <c r="I47" s="48" t="s">
        <v>36</v>
      </c>
      <c r="J47" s="44"/>
      <c r="K47" s="62"/>
      <c r="L47" s="43">
        <f>SUM(L44:L46)</f>
        <v>0</v>
      </c>
    </row>
    <row r="49" spans="1:12" x14ac:dyDescent="0.25">
      <c r="A49" s="84" t="s">
        <v>37</v>
      </c>
      <c r="B49" s="84"/>
      <c r="C49" s="84"/>
      <c r="D49" s="84"/>
      <c r="E49" s="84"/>
      <c r="F49" s="84"/>
      <c r="G49" s="84"/>
      <c r="H49" s="84"/>
      <c r="I49" s="84"/>
      <c r="J49" s="84"/>
      <c r="K49" s="84"/>
      <c r="L49" s="84"/>
    </row>
    <row r="50" spans="1:12" x14ac:dyDescent="0.25">
      <c r="H50" s="63"/>
    </row>
    <row r="51" spans="1:12" x14ac:dyDescent="0.25">
      <c r="A51" s="15"/>
      <c r="B51" s="6"/>
    </row>
    <row r="52" spans="1:12" x14ac:dyDescent="0.25">
      <c r="A52" s="15"/>
      <c r="B52" s="6"/>
    </row>
    <row r="53" spans="1:12" x14ac:dyDescent="0.25">
      <c r="A53" s="15"/>
      <c r="B53" s="6"/>
    </row>
    <row r="54" spans="1:12" x14ac:dyDescent="0.25">
      <c r="B54" s="5" t="s">
        <v>38</v>
      </c>
      <c r="D54" s="85"/>
      <c r="E54" s="85"/>
      <c r="F54" s="85"/>
      <c r="G54" s="85"/>
      <c r="H54" s="85"/>
      <c r="I54" s="85"/>
      <c r="J54" s="85"/>
    </row>
    <row r="55" spans="1:12" x14ac:dyDescent="0.25">
      <c r="A55" s="15"/>
      <c r="B55" s="6"/>
    </row>
  </sheetData>
  <sheetProtection algorithmName="SHA-512" hashValue="5svRabARSNS7E+MbKtSmCt13tGUgOBtjXxwSQtoW1Bv3oyVl0CHeaDpV6GhoPJQh5r//1s21ewJK71ar2DDk3Q==" saltValue="K5umyl2b8XJ9OX5aBxXiGg==" spinCount="100000" sheet="1" objects="1" scenarios="1" selectLockedCells="1" autoFilter="0"/>
  <autoFilter ref="A7:L103" xr:uid="{51F51D26-59B3-4EF2-BFC4-EF049AD8B3BE}"/>
  <mergeCells count="5">
    <mergeCell ref="A49:L49"/>
    <mergeCell ref="D54:J54"/>
    <mergeCell ref="A1:L1"/>
    <mergeCell ref="A2:L2"/>
    <mergeCell ref="A3:H3"/>
  </mergeCells>
  <dataValidations count="1">
    <dataValidation type="list" allowBlank="1" showInputMessage="1" showErrorMessage="1" sqref="B8:B47" xr:uid="{4ED6DEBC-CAA9-4933-84E1-69159217B06A}">
      <formula1>"Capítulo,Partida,Mano de obra,Maquinaria,Material,Otros,Tarea,"</formula1>
    </dataValidation>
  </dataValidations>
  <printOptions horizontalCentered="1"/>
  <pageMargins left="0.70866141732283472" right="0.51181102362204722" top="0.74803149606299213" bottom="0.74803149606299213" header="0.31496062992125984" footer="0.31496062992125984"/>
  <pageSetup paperSize="9" scale="73" fitToHeight="100" orientation="portrait" r:id="rId1"/>
  <headerFooter>
    <oddFooter>&amp;R&amp;P de &amp;N</oddFooter>
  </headerFooter>
  <ignoredErrors>
    <ignoredError sqref="A8:A4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I06106</cp:lastModifiedBy>
  <cp:lastPrinted>2023-05-09T10:04:08Z</cp:lastPrinted>
  <dcterms:created xsi:type="dcterms:W3CDTF">2023-02-27T13:12:12Z</dcterms:created>
  <dcterms:modified xsi:type="dcterms:W3CDTF">2023-05-09T10:09:35Z</dcterms:modified>
</cp:coreProperties>
</file>