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2749-2023 - Suministro e instalación equipos climatización VRV RNE VALLADOLID (VV)\DOCU\"/>
    </mc:Choice>
  </mc:AlternateContent>
  <xr:revisionPtr revIDLastSave="0" documentId="13_ncr:1_{2556CE4C-47CB-426E-B091-19D95230E482}"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Precio'!$A$7:$G$17</definedName>
    <definedName name="_xlnm.Print_Area" localSheetId="0">'A.Anexo I pag 1 oferta'!$A$3:$I$49</definedName>
    <definedName name="_xlnm.Print_Area" localSheetId="1">'B.Anexo I Tabla Desglose Precio'!$A$5:$G$19</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 i="1" l="1"/>
  <c r="G15" i="1" l="1"/>
  <c r="G9" i="1" l="1"/>
  <c r="A3" i="1" l="1"/>
  <c r="G11" i="1"/>
  <c r="G17" i="1" l="1"/>
  <c r="B31" i="2" s="1"/>
</calcChain>
</file>

<file path=xl/sharedStrings.xml><?xml version="1.0" encoding="utf-8"?>
<sst xmlns="http://schemas.openxmlformats.org/spreadsheetml/2006/main" count="65" uniqueCount="59">
  <si>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</si>
  <si>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</si>
  <si>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</si>
  <si>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</si>
  <si>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</si>
  <si>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CanPres</t>
  </si>
  <si>
    <t>Pres</t>
  </si>
  <si>
    <t>ImpPres</t>
  </si>
  <si>
    <t>01</t>
  </si>
  <si>
    <t>Capítulo</t>
  </si>
  <si>
    <t/>
  </si>
  <si>
    <t>01_01</t>
  </si>
  <si>
    <t>Partida</t>
  </si>
  <si>
    <t>UD</t>
  </si>
  <si>
    <t>01_02</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</si>
  <si>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</si>
  <si>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</si>
  <si>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</si>
  <si>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</si>
  <si>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</si>
  <si>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</si>
  <si>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</si>
  <si>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</si>
  <si>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</si>
  <si>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</si>
  <si>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</si>
  <si>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</si>
  <si>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</si>
  <si>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</si>
  <si>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</si>
  <si>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</si>
  <si>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</si>
  <si>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</si>
  <si>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</si>
  <si>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</si>
  <si>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</si>
  <si>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</si>
  <si>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</si>
  <si>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</si>
  <si>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r>
      <rPr>
        <b/>
        <sz val="11"/>
        <color theme="1"/>
        <rFont val="Calibri"/>
        <family val="2"/>
        <scheme val="minor"/>
      </rPr>
      <t>acepta</t>
    </r>
    <r>
      <rPr>
        <sz val="11"/>
        <color theme="1"/>
        <rFont val="Calibri"/>
        <family val="2"/>
        <scheme val="minor"/>
      </rPr>
      <t>, señalando como características de su proposición las siguientes:</t>
    </r>
  </si>
  <si>
    <t>Las proposiciones económicas no podrán superar el valor estimado indicado en el Anexo II apartado 3, sin incluir modificaciones.</t>
  </si>
  <si>
    <t>modificaciones.</t>
  </si>
  <si>
    <t>ESTA TABLA DESGLOSE PRECIO DE OFERTA SE PRESENTARA FIRMADO Y EN FORMATO PDF</t>
  </si>
  <si>
    <t>01_03</t>
  </si>
  <si>
    <t>S-02749-2023 - Suministro e instalación equipos climatización volumen variable de refrigerante (VRV) RNE VALLADOLID</t>
  </si>
  <si>
    <t>Equipos climatización volumen variable de refrigerante (VRV) RNE</t>
  </si>
  <si>
    <t>Trabajos Previos</t>
  </si>
  <si>
    <t>Recogida del gas de la instalación en la unidad exterior y/o en botella de recuperación si fuera necesario.
Desconexión, desmontaje y traslado a punto de reciclaje de las dos unidades interiores a sustituir.</t>
  </si>
  <si>
    <t>Pruebas y Puesta en Marcha</t>
  </si>
  <si>
    <t>Prueba de estanqueidad a presión adecuada por tipo de refrigerante R-410A.
Deshidratado de la instalación por vacío.
Carga y ajuste de Refrigerante.
Puesta en marcha modo prueba, comprobación presiones, temperaturas.</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</si>
  <si>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</si>
  <si>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Expediente n.º S/02749/2023</t>
  </si>
  <si>
    <t>“Suministro e instalación equipos climatización volumen variable de refrigerante (VRV) RNE VALLADOLID"</t>
  </si>
  <si>
    <t>TOTAL  OFERTA</t>
  </si>
  <si>
    <t>01_04</t>
  </si>
  <si>
    <t>Suministro e Instalación de ud interior 3,2 kW</t>
  </si>
  <si>
    <t>Suministro e Instalación de ud interior 5,0 kW</t>
  </si>
  <si>
    <t>Suministro y sustitución de unidad interior Inverter tipo CASSETTE 4 vías, marca "DAIKIN" VRV.
Modelos:
·   FXZQ32A (mod. Actual a sustituir: FXZQ32M7V1B (serie: 2605495))
Características: 
- Alimentación eléctrica 220V.50Hz.
- Potencias Frigorífica/Calorífica: 3,6/4Kw respectivamente
- Dimensiones Ud.Int (Alto x Ancho x Fondo) 260 x 575 x 575mm 
- Gas refrigerante tipo R-410A.
Incluye Colocación y fijación de la Unidad Interior. Conexionado frigorífico con 
líneas de 1/4" - 1/2". Conexionado eléctrico entre unidades con manguera (3 X 
1,5)+T. Conexión a la red eléctrica. Conexión a la red de Desagüe en PVC con 
bajante o desagüe cercano.
Incluye el desmontaje de techos y remate de los mismos.
*Incluye el cambio de paneles de unidades de cassette</t>
  </si>
  <si>
    <t>Suministro y sustitución unidad interior Inverter tipo CASSETTE 4 vías, marca "DAIKIN" VRV.
Modelos:
·   FXZQ50A (mod. Actual a sustituir: FXZQ50M7V1B (serie: 2603784))
Características: 
- Alimentación eléctrica 220V.50Hz.
- Potencias Frigorífica/Calorífica: 5,6/6,3 Kw respectivamente
- Dimensiones Ud.Int (Alto x Ancho x Fondo) 260 x 575 x 575mm 
- Gas refrigerante tipo R-410A.
Incluye Colocación y fijación de la Unidad Interior. Conexionado frigorífico con 
líneas de 1/4" - 1/2". Conexionado eléctrico entre unidades con manguera (3 X 
1,5)+T. Conexión a la red eléctrica. Conexión a la red de Desagüe en PVC con 
bajante o desagüe cercano.
Incluye el desmontaje de techos y remate de los mismos.
*Incluye el cambio de paneles de unidades de cassette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</si>
</sst>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12"/>
      <color theme="1"/>
      <name val="Calibri"/>
      <family val="2"/>
      <scheme val="minor"/>
    </font>
    <font>
      <b/>
      <sz val="1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75">
    <xf numFmtId="0" fontId="0" fillId="0" borderId="0" xfId="0"/>
    <xf numFmtId="0" fontId="0" fillId="0" borderId="0" xfId="0" applyProtection="1"/>
    <xf numFmtId="0" fontId="0" fillId="0" borderId="0" xfId="0" applyAlignment="1" applyProtection="1">
      <alignment vertical="top"/>
    </xf>
    <xf numFmtId="0" fontId="6" fillId="0" borderId="0" xfId="0" applyFont="1" applyProtection="1"/>
    <xf numFmtId="0" fontId="14" fillId="0" borderId="0" xfId="0" applyFont="1" applyProtection="1"/>
    <xf numFmtId="0" fontId="5" fillId="0" borderId="0" xfId="0" applyFont="1" applyProtection="1"/>
    <xf numFmtId="0" fontId="15" fillId="0" borderId="0" xfId="0" applyFont="1" applyAlignment="1" applyProtection="1">
      <alignment horizontal="right" vertical="center"/>
    </xf>
    <xf numFmtId="0" fontId="15"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3"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7" fillId="0" borderId="0" xfId="0" applyFont="1" applyAlignment="1" applyProtection="1"/>
    <xf numFmtId="0" fontId="2" fillId="0" borderId="0" xfId="0" applyFont="1" applyAlignment="1" applyProtection="1">
      <alignment vertical="top"/>
    </xf>
    <xf numFmtId="0" fontId="17" fillId="0" borderId="0" xfId="0" applyFont="1" applyProtection="1"/>
    <xf numFmtId="14" fontId="0" fillId="0" borderId="0" xfId="0" applyNumberFormat="1" applyProtection="1"/>
    <xf numFmtId="0" fontId="8" fillId="0" borderId="5" xfId="0" applyFont="1" applyBorder="1" applyAlignment="1" applyProtection="1">
      <alignment vertical="top"/>
    </xf>
    <xf numFmtId="0" fontId="7" fillId="0" borderId="5" xfId="0" applyFont="1" applyBorder="1" applyAlignment="1" applyProtection="1">
      <alignment vertical="top"/>
    </xf>
    <xf numFmtId="0" fontId="7" fillId="0" borderId="5" xfId="0" applyFont="1" applyBorder="1" applyAlignment="1" applyProtection="1">
      <alignment vertical="top" wrapText="1"/>
    </xf>
    <xf numFmtId="49" fontId="9" fillId="2" borderId="5" xfId="0" applyNumberFormat="1" applyFont="1" applyFill="1" applyBorder="1" applyAlignment="1" applyProtection="1">
      <alignment vertical="top"/>
    </xf>
    <xf numFmtId="3" fontId="10" fillId="2" borderId="5" xfId="0" applyNumberFormat="1" applyFont="1" applyFill="1" applyBorder="1" applyAlignment="1" applyProtection="1">
      <alignment vertical="top"/>
    </xf>
    <xf numFmtId="4" fontId="10" fillId="2" borderId="5" xfId="0" applyNumberFormat="1" applyFont="1" applyFill="1" applyBorder="1" applyAlignment="1" applyProtection="1">
      <alignment vertical="top"/>
    </xf>
    <xf numFmtId="49" fontId="11"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3" borderId="5" xfId="0" applyNumberFormat="1" applyFont="1" applyFill="1" applyBorder="1" applyAlignment="1" applyProtection="1">
      <alignment vertical="top"/>
    </xf>
    <xf numFmtId="4" fontId="10" fillId="3" borderId="5" xfId="0" applyNumberFormat="1" applyFont="1" applyFill="1" applyBorder="1" applyAlignment="1" applyProtection="1">
      <alignment vertical="top"/>
    </xf>
    <xf numFmtId="4" fontId="12" fillId="3" borderId="5" xfId="0" applyNumberFormat="1" applyFont="1" applyFill="1" applyBorder="1" applyAlignment="1" applyProtection="1">
      <alignment vertical="top"/>
      <protection locked="0"/>
    </xf>
    <xf numFmtId="0" fontId="18" fillId="0" borderId="6" xfId="0" applyFont="1" applyBorder="1" applyAlignment="1" applyProtection="1">
      <alignment vertical="top"/>
    </xf>
    <xf numFmtId="0" fontId="0" fillId="0" borderId="6" xfId="0" applyBorder="1" applyAlignment="1" applyProtection="1">
      <alignment vertical="top"/>
    </xf>
    <xf numFmtId="0" fontId="6" fillId="0" borderId="6" xfId="0" applyFont="1" applyBorder="1" applyAlignment="1" applyProtection="1">
      <alignment vertical="top"/>
    </xf>
    <xf numFmtId="49" fontId="11" fillId="4" borderId="5" xfId="0" applyNumberFormat="1" applyFont="1" applyFill="1" applyBorder="1" applyAlignment="1" applyProtection="1">
      <alignment vertical="top"/>
    </xf>
    <xf numFmtId="0" fontId="19" fillId="0" borderId="0" xfId="0" applyFont="1" applyBorder="1" applyAlignment="1" applyProtection="1">
      <alignment horizontal="center" vertical="center" wrapText="1"/>
    </xf>
    <xf numFmtId="49" fontId="10" fillId="2" borderId="5" xfId="0" applyNumberFormat="1" applyFont="1" applyFill="1" applyBorder="1" applyAlignment="1" applyProtection="1">
      <alignment vertical="top"/>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0" fillId="0" borderId="6" xfId="0" applyBorder="1" applyAlignment="1" applyProtection="1">
      <alignment horizontal="left" shrinkToFit="1"/>
      <protection locked="0"/>
    </xf>
    <xf numFmtId="0" fontId="0" fillId="0" borderId="0" xfId="0" applyAlignment="1" applyProtection="1">
      <alignment horizontal="left" shrinkToFit="1"/>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horizontal="center" vertical="top" shrinkToFit="1"/>
      <protection locked="0"/>
    </xf>
    <xf numFmtId="4" fontId="0" fillId="3" borderId="0" xfId="0" applyNumberFormat="1" applyFill="1" applyAlignment="1" applyProtection="1">
      <alignment horizontal="center" vertical="center"/>
    </xf>
    <xf numFmtId="0" fontId="0" fillId="3" borderId="0" xfId="0" applyFill="1" applyAlignment="1" applyProtection="1">
      <alignment horizontal="center" vertical="center"/>
    </xf>
    <xf numFmtId="0" fontId="2" fillId="0" borderId="0" xfId="0" applyFont="1" applyAlignment="1" applyProtection="1">
      <alignment horizontal="left" vertical="top" wrapText="1"/>
    </xf>
    <xf numFmtId="0" fontId="0" fillId="0" borderId="0" xfId="0" applyAlignment="1" applyProtection="1">
      <alignment horizontal="left" vertical="top" wrapText="1"/>
    </xf>
    <xf numFmtId="0" fontId="4" fillId="0" borderId="0" xfId="0" applyFont="1" applyAlignment="1" applyProtection="1">
      <alignment horizontal="center" vertical="top" wrapText="1"/>
    </xf>
    <xf numFmtId="0" fontId="16"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49" fontId="10" fillId="0" borderId="0" xfId="0" applyNumberFormat="1" applyFont="1" applyFill="1" applyAlignment="1" applyProtection="1">
      <alignment horizontal="left" vertical="top" wrapText="1"/>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4" xfId="0" applyFont="1" applyBorder="1" applyAlignment="1" applyProtection="1">
      <alignment horizontal="center" vertical="center" wrapText="1"/>
    </xf>
    <xf numFmtId="0" fontId="6" fillId="0" borderId="0" xfId="0" applyFont="1" applyBorder="1" applyAlignment="1" applyProtection="1">
      <alignment horizontal="left" vertical="center" wrapText="1"/>
    </xf>
    <xf numFmtId="0" fontId="11" fillId="0" borderId="1" xfId="0" applyFont="1" applyBorder="1" applyAlignment="1" applyProtection="1">
      <alignment vertical="top" wrapText="1"/>
    </xf>
    <xf numFmtId="0" fontId="11" fillId="0" borderId="2" xfId="0" applyFont="1" applyBorder="1" applyAlignment="1" applyProtection="1">
      <alignment vertical="top"/>
    </xf>
    <xf numFmtId="0" fontId="11" fillId="0" borderId="3" xfId="0" applyFont="1" applyBorder="1" applyAlignment="1" applyProtection="1">
      <alignment vertical="top"/>
    </xf>
    <xf numFmtId="0" fontId="18" fillId="0" borderId="0" xfId="0" applyFont="1" applyBorder="1" applyAlignment="1" applyProtection="1">
      <alignment horizontal="left" vertical="top" wrapText="1"/>
    </xf>
    <xf numFmtId="49" fontId="9" fillId="0" borderId="1" xfId="0" applyNumberFormat="1" applyFont="1" applyFill="1" applyBorder="1" applyAlignment="1" applyProtection="1">
      <alignment horizontal="right" vertical="top"/>
    </xf>
    <xf numFmtId="49" fontId="9" fillId="0" borderId="2" xfId="0" applyNumberFormat="1" applyFont="1" applyFill="1" applyBorder="1" applyAlignment="1" applyProtection="1">
      <alignment horizontal="right" vertical="top"/>
    </xf>
    <xf numFmtId="49" fontId="9" fillId="0" borderId="3" xfId="0" applyNumberFormat="1" applyFont="1" applyFill="1" applyBorder="1" applyAlignment="1" applyProtection="1">
      <alignment horizontal="right" vertical="top"/>
    </xf>
    <xf numFmtId="0" fontId="0" fillId="3" borderId="6" xfId="0" applyFill="1" applyBorder="1" applyAlignment="1" applyProtection="1">
      <alignment horizontal="left" vertical="top"/>
      <protection locked="0"/>
    </xf>
    <xf numFmtId="49" fontId="9" fillId="2" borderId="5" xfId="0" applyNumberFormat="1" applyFont="1" applyFill="1" applyBorder="1" applyAlignment="1" applyProtection="1">
      <alignment vertical="top" wrapText="1"/>
    </xf>
    <xf numFmtId="49" fontId="11" fillId="0" borderId="0" xfId="0" applyNumberFormat="1" applyFont="1" applyAlignment="1" applyProtection="1">
      <alignment vertical="top" wrapText="1"/>
    </xf>
    <xf numFmtId="49" fontId="11" fillId="0" borderId="1" xfId="0" applyNumberFormat="1" applyFont="1" applyBorder="1" applyAlignment="1" applyProtection="1">
      <alignment horizontal="left" vertical="top" wrapText="1"/>
    </xf>
    <xf numFmtId="49" fontId="11" fillId="0" borderId="2" xfId="0" applyNumberFormat="1" applyFont="1" applyBorder="1" applyAlignment="1" applyProtection="1">
      <alignment horizontal="left" vertical="top" wrapText="1"/>
    </xf>
    <xf numFmtId="49" fontId="11" fillId="0" borderId="3" xfId="0" applyNumberFormat="1"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tabSelected="1" zoomScale="130" zoomScaleNormal="130" workbookViewId="0">
      <selection activeCell="B47" sqref="B47:E47"/>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90" customHeight="1" x14ac:dyDescent="0.25">
      <c r="A2" s="52" t="s">
        <v>16</v>
      </c>
      <c r="B2" s="52"/>
      <c r="C2" s="52"/>
      <c r="D2" s="52"/>
      <c r="E2" s="52"/>
      <c r="F2" s="52"/>
      <c r="G2" s="52"/>
      <c r="H2" s="52"/>
      <c r="I2" s="52"/>
    </row>
    <row r="5" spans="1:9" x14ac:dyDescent="0.25">
      <c r="D5" s="4"/>
      <c r="E5" s="4"/>
      <c r="F5" s="5"/>
      <c r="G5" s="5"/>
      <c r="H5" s="5"/>
      <c r="I5" s="6" t="s">
        <v>52</v>
      </c>
    </row>
    <row r="6" spans="1:9" x14ac:dyDescent="0.25">
      <c r="D6" s="4"/>
      <c r="E6" s="4"/>
      <c r="F6" s="5"/>
      <c r="G6" s="5"/>
      <c r="H6" s="5"/>
      <c r="I6" s="6"/>
    </row>
    <row r="7" spans="1:9" x14ac:dyDescent="0.25">
      <c r="D7" s="4"/>
      <c r="E7" s="4"/>
      <c r="F7" s="5"/>
      <c r="G7" s="5"/>
      <c r="H7" s="5"/>
      <c r="I7" s="7" t="s">
        <v>51</v>
      </c>
    </row>
    <row r="8" spans="1:9" ht="24.95" customHeight="1" x14ac:dyDescent="0.25"/>
    <row r="9" spans="1:9" ht="18.75" x14ac:dyDescent="0.3">
      <c r="A9" s="53" t="s">
        <v>17</v>
      </c>
      <c r="B9" s="53"/>
      <c r="C9" s="53"/>
      <c r="D9" s="53"/>
      <c r="E9" s="53"/>
      <c r="F9" s="53"/>
      <c r="G9" s="53"/>
      <c r="H9" s="53"/>
      <c r="I9" s="53"/>
    </row>
    <row r="10" spans="1:9" ht="15" customHeight="1" x14ac:dyDescent="0.25"/>
    <row r="11" spans="1:9" ht="15" customHeight="1" x14ac:dyDescent="0.25"/>
    <row r="12" spans="1:9" x14ac:dyDescent="0.25">
      <c r="A12" s="2" t="s">
        <v>18</v>
      </c>
      <c r="B12" s="54"/>
      <c r="C12" s="54"/>
      <c r="D12" s="54"/>
      <c r="E12" s="54"/>
      <c r="F12" s="2" t="s">
        <v>19</v>
      </c>
      <c r="G12" s="2"/>
      <c r="I12" s="38"/>
    </row>
    <row r="13" spans="1:9" x14ac:dyDescent="0.25">
      <c r="A13" s="55" t="s">
        <v>20</v>
      </c>
      <c r="B13" s="55"/>
      <c r="C13" s="55"/>
      <c r="D13" s="55"/>
      <c r="E13" s="55"/>
      <c r="F13" s="55"/>
      <c r="G13" s="55"/>
      <c r="H13" s="55"/>
      <c r="I13" s="8"/>
    </row>
    <row r="14" spans="1:9" x14ac:dyDescent="0.25">
      <c r="A14" s="39"/>
      <c r="B14" s="39"/>
      <c r="C14" s="39"/>
      <c r="D14" s="39"/>
      <c r="E14" s="39"/>
      <c r="F14" s="39"/>
      <c r="G14" s="39"/>
      <c r="H14" s="39"/>
      <c r="I14" s="8"/>
    </row>
    <row r="15" spans="1:9" x14ac:dyDescent="0.25">
      <c r="A15" s="2" t="s">
        <v>21</v>
      </c>
      <c r="B15" s="2"/>
      <c r="C15" s="9"/>
      <c r="D15" s="44" t="s">
        <v>22</v>
      </c>
      <c r="E15" s="44"/>
      <c r="F15" s="47"/>
      <c r="G15" s="47"/>
      <c r="H15" s="47"/>
      <c r="I15" s="47"/>
    </row>
    <row r="16" spans="1:9" x14ac:dyDescent="0.25">
      <c r="B16" s="10"/>
      <c r="C16" s="10" t="s">
        <v>23</v>
      </c>
      <c r="D16" s="10"/>
      <c r="E16" s="10"/>
      <c r="F16" s="10" t="s">
        <v>24</v>
      </c>
      <c r="G16" s="10"/>
      <c r="H16" s="10"/>
      <c r="I16" s="2"/>
    </row>
    <row r="17" spans="1:9" x14ac:dyDescent="0.25">
      <c r="B17" s="10"/>
      <c r="C17" s="10"/>
      <c r="D17" s="10"/>
      <c r="E17" s="10"/>
      <c r="F17" s="10"/>
      <c r="G17" s="10"/>
      <c r="H17" s="10"/>
      <c r="I17" s="2"/>
    </row>
    <row r="18" spans="1:9" x14ac:dyDescent="0.25">
      <c r="A18" s="2" t="s">
        <v>25</v>
      </c>
      <c r="B18" s="38"/>
      <c r="C18" s="44" t="s">
        <v>26</v>
      </c>
      <c r="D18" s="44"/>
      <c r="E18" s="45"/>
      <c r="F18" s="45"/>
      <c r="G18" s="46" t="s">
        <v>27</v>
      </c>
      <c r="H18" s="46"/>
      <c r="I18" s="11"/>
    </row>
    <row r="19" spans="1:9" s="12" customFormat="1" x14ac:dyDescent="0.25">
      <c r="B19" s="13"/>
      <c r="C19" s="14"/>
      <c r="D19" s="14"/>
      <c r="E19" s="40"/>
      <c r="F19" s="40"/>
      <c r="G19" s="40"/>
      <c r="H19" s="40"/>
      <c r="I19" s="40"/>
    </row>
    <row r="20" spans="1:9" s="12" customFormat="1" x14ac:dyDescent="0.25">
      <c r="B20" s="13"/>
      <c r="C20" s="14"/>
      <c r="D20" s="14"/>
      <c r="E20" s="40"/>
      <c r="F20" s="40"/>
      <c r="G20" s="40"/>
      <c r="H20" s="40"/>
      <c r="I20" s="40"/>
    </row>
    <row r="21" spans="1:9" s="12" customFormat="1" x14ac:dyDescent="0.25">
      <c r="A21" s="15" t="s">
        <v>28</v>
      </c>
      <c r="B21" s="13"/>
      <c r="C21" s="47"/>
      <c r="D21" s="47"/>
      <c r="E21" s="47"/>
      <c r="F21" s="47"/>
      <c r="G21" s="47"/>
      <c r="H21" s="40" t="s">
        <v>29</v>
      </c>
      <c r="I21" s="11"/>
    </row>
    <row r="22" spans="1:9" s="12" customFormat="1" x14ac:dyDescent="0.25">
      <c r="A22" s="15"/>
      <c r="B22" s="13"/>
      <c r="C22" s="14"/>
      <c r="D22" s="14"/>
      <c r="E22" s="14"/>
      <c r="F22" s="14"/>
      <c r="G22" s="14"/>
      <c r="H22" s="40"/>
      <c r="I22" s="16"/>
    </row>
    <row r="23" spans="1:9" x14ac:dyDescent="0.25">
      <c r="A23" s="2" t="s">
        <v>30</v>
      </c>
      <c r="B23" s="2"/>
      <c r="C23" s="2"/>
      <c r="D23" s="2"/>
      <c r="E23" s="2"/>
      <c r="F23" s="2"/>
      <c r="G23" s="2"/>
      <c r="H23" s="2"/>
      <c r="I23" s="2"/>
    </row>
    <row r="24" spans="1:9" ht="15" customHeight="1" x14ac:dyDescent="0.25">
      <c r="A24" s="2"/>
      <c r="B24" s="2"/>
      <c r="C24" s="2"/>
      <c r="D24" s="2"/>
      <c r="E24" s="2"/>
      <c r="F24" s="2"/>
      <c r="G24" s="2"/>
      <c r="H24" s="2"/>
      <c r="I24" s="2"/>
    </row>
    <row r="25" spans="1:9" ht="15" customHeight="1" x14ac:dyDescent="0.25">
      <c r="A25" s="50" t="s">
        <v>37</v>
      </c>
      <c r="B25" s="50"/>
      <c r="C25" s="50"/>
      <c r="D25" s="50"/>
      <c r="E25" s="50"/>
      <c r="F25" s="50"/>
      <c r="G25" s="50"/>
      <c r="H25" s="50"/>
      <c r="I25" s="50"/>
    </row>
    <row r="26" spans="1:9" ht="15" customHeight="1" x14ac:dyDescent="0.25">
      <c r="A26" s="50" t="s">
        <v>38</v>
      </c>
      <c r="B26" s="50"/>
      <c r="C26" s="50"/>
      <c r="D26" s="50"/>
      <c r="E26" s="50"/>
      <c r="F26" s="50"/>
      <c r="G26" s="50"/>
      <c r="H26" s="50"/>
      <c r="I26" s="50"/>
    </row>
    <row r="27" spans="1:9" ht="15" customHeight="1" x14ac:dyDescent="0.25">
      <c r="A27" s="51" t="s">
        <v>39</v>
      </c>
      <c r="B27" s="51"/>
      <c r="C27" s="51"/>
      <c r="D27" s="51"/>
      <c r="E27" s="51"/>
      <c r="F27" s="51"/>
      <c r="G27" s="51"/>
      <c r="H27" s="51"/>
      <c r="I27" s="51"/>
    </row>
    <row r="28" spans="1:9" ht="15" customHeight="1" x14ac:dyDescent="0.25">
      <c r="A28" s="41"/>
      <c r="B28" s="41"/>
      <c r="C28" s="41"/>
      <c r="D28" s="41"/>
      <c r="E28" s="41"/>
      <c r="F28" s="41"/>
      <c r="G28" s="41"/>
      <c r="H28" s="41"/>
      <c r="I28" s="41"/>
    </row>
    <row r="29" spans="1:9" ht="15" customHeight="1" x14ac:dyDescent="0.25">
      <c r="A29" s="2" t="s">
        <v>31</v>
      </c>
      <c r="B29" s="2"/>
      <c r="C29" s="2"/>
      <c r="D29" s="2"/>
      <c r="E29" s="2"/>
      <c r="F29" s="2"/>
      <c r="G29" s="2"/>
      <c r="H29" s="2"/>
    </row>
    <row r="30" spans="1:9" ht="15" customHeight="1" x14ac:dyDescent="0.25">
      <c r="A30" s="2"/>
      <c r="B30" s="2"/>
      <c r="C30" s="2"/>
      <c r="D30" s="2"/>
      <c r="E30" s="2"/>
      <c r="F30" s="2"/>
      <c r="G30" s="2"/>
      <c r="H30" s="2"/>
    </row>
    <row r="31" spans="1:9" ht="15" customHeight="1" x14ac:dyDescent="0.25">
      <c r="A31" s="2" t="s">
        <v>32</v>
      </c>
      <c r="B31" s="48" t="str">
        <f>IF('B.Anexo I Tabla Desglose Precio'!G17&lt;=0,"Completa Tabla Desglose",IF('B.Anexo I Tabla Desglose Precio'!G17&lt;=5984.15,'B.Anexo I Tabla Desglose Precio'!G17,"Desglose supera VALOR ESTIMADO"))</f>
        <v>Completa Tabla Desglose</v>
      </c>
      <c r="C31" s="49"/>
      <c r="D31" s="2" t="s">
        <v>33</v>
      </c>
      <c r="E31" s="2"/>
      <c r="F31" s="2"/>
      <c r="G31" s="2"/>
      <c r="H31" s="2"/>
    </row>
    <row r="32" spans="1:9" ht="15" customHeight="1" x14ac:dyDescent="0.25">
      <c r="A32" s="2"/>
      <c r="B32" s="2"/>
      <c r="C32" s="2"/>
      <c r="D32" s="2"/>
      <c r="E32" s="2"/>
      <c r="F32" s="2"/>
      <c r="G32" s="2"/>
      <c r="H32" s="2"/>
    </row>
    <row r="33" spans="1:9" ht="15" customHeight="1" x14ac:dyDescent="0.25">
      <c r="A33" s="17"/>
      <c r="B33" s="2"/>
      <c r="C33" s="2"/>
      <c r="D33" s="2"/>
      <c r="E33" s="2"/>
      <c r="F33" s="2"/>
      <c r="G33" s="2"/>
      <c r="H33" s="2"/>
    </row>
    <row r="34" spans="1:9" ht="15" customHeight="1" x14ac:dyDescent="0.25">
      <c r="A34" s="51" t="s">
        <v>40</v>
      </c>
      <c r="B34" s="51"/>
      <c r="C34" s="51"/>
      <c r="D34" s="51"/>
      <c r="E34" s="51"/>
      <c r="F34" s="51"/>
      <c r="G34" s="51"/>
      <c r="H34" s="51"/>
      <c r="I34" s="51"/>
    </row>
    <row r="35" spans="1:9" x14ac:dyDescent="0.25">
      <c r="A35" s="51" t="s">
        <v>41</v>
      </c>
      <c r="B35" s="51"/>
      <c r="C35" s="51"/>
      <c r="D35" s="51"/>
      <c r="E35" s="51"/>
      <c r="F35" s="51"/>
      <c r="G35" s="51"/>
      <c r="H35" s="51"/>
      <c r="I35" s="51"/>
    </row>
    <row r="36" spans="1:9" ht="27" customHeight="1" x14ac:dyDescent="0.25">
      <c r="A36" s="2"/>
      <c r="B36" s="2"/>
      <c r="C36" s="2"/>
      <c r="D36" s="2"/>
      <c r="E36" s="2"/>
      <c r="F36" s="2"/>
      <c r="G36" s="2"/>
      <c r="H36" s="2"/>
      <c r="I36" s="2"/>
    </row>
    <row r="37" spans="1:9" x14ac:dyDescent="0.25">
      <c r="A37" s="18" t="s">
        <v>34</v>
      </c>
      <c r="B37" s="2"/>
      <c r="C37" s="2"/>
      <c r="D37" s="2"/>
      <c r="E37" s="2"/>
      <c r="F37" s="2"/>
      <c r="G37" s="2"/>
      <c r="H37" s="2"/>
      <c r="I37" s="2"/>
    </row>
    <row r="38" spans="1:9" ht="8.1" customHeight="1" x14ac:dyDescent="0.25">
      <c r="A38" s="2"/>
      <c r="B38" s="2"/>
      <c r="C38" s="2"/>
      <c r="D38" s="2"/>
      <c r="E38" s="2"/>
      <c r="F38" s="2"/>
      <c r="G38" s="2"/>
      <c r="H38" s="2"/>
      <c r="I38" s="2"/>
    </row>
    <row r="43" spans="1:9" x14ac:dyDescent="0.25">
      <c r="B43" s="19" t="s">
        <v>35</v>
      </c>
    </row>
    <row r="47" spans="1:9" x14ac:dyDescent="0.25">
      <c r="A47" s="1" t="s">
        <v>36</v>
      </c>
      <c r="B47" s="42"/>
      <c r="C47" s="42"/>
      <c r="D47" s="42"/>
      <c r="E47" s="42"/>
    </row>
    <row r="48" spans="1:9" x14ac:dyDescent="0.25">
      <c r="E48" s="43"/>
      <c r="F48" s="43"/>
      <c r="G48" s="43"/>
      <c r="H48" s="43"/>
    </row>
    <row r="49" spans="5:5" x14ac:dyDescent="0.25">
      <c r="E49" s="20"/>
    </row>
  </sheetData>
  <sheetProtection algorithmName="SHA-512" hashValue="0mdmxbK5rn3Do6sfmSuFa144FO6M3O5L2S7z1qg9GYWWmaceK7pN0zvMA6z3ZszL21IGaLN4i91X1hu+Wx4v7w==" saltValue="9GSdxlV6kiJixUEa+NZp2w==" spinCount="100000" sheet="1" selectLockedCells="1"/>
  <mergeCells count="18">
    <mergeCell ref="A2:I2"/>
    <mergeCell ref="A9:I9"/>
    <mergeCell ref="B12:E12"/>
    <mergeCell ref="A13:H13"/>
    <mergeCell ref="D15:E15"/>
    <mergeCell ref="F15:I15"/>
    <mergeCell ref="B47:E47"/>
    <mergeCell ref="E48:H48"/>
    <mergeCell ref="C18:D18"/>
    <mergeCell ref="E18:F18"/>
    <mergeCell ref="G18:H18"/>
    <mergeCell ref="C21:G21"/>
    <mergeCell ref="B31:C31"/>
    <mergeCell ref="A25:I25"/>
    <mergeCell ref="A26:I26"/>
    <mergeCell ref="A27:I27"/>
    <mergeCell ref="A35:I35"/>
    <mergeCell ref="A34:I34"/>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G22"/>
  <sheetViews>
    <sheetView showGridLines="0" zoomScale="130" zoomScaleNormal="130" workbookViewId="0">
      <selection activeCell="F15" sqref="F15"/>
    </sheetView>
  </sheetViews>
  <sheetFormatPr baseColWidth="10" defaultRowHeight="15" x14ac:dyDescent="0.25"/>
  <cols>
    <col min="1" max="2" width="8.140625" style="1" customWidth="1"/>
    <col min="3" max="3" width="3.7109375" style="1" bestFit="1" customWidth="1"/>
    <col min="4" max="4" width="37.85546875" style="1" customWidth="1"/>
    <col min="5" max="5" width="7.85546875" style="3" bestFit="1" customWidth="1"/>
    <col min="6" max="6" width="8.7109375" style="3" bestFit="1" customWidth="1"/>
    <col min="7" max="7" width="9.42578125" style="3" bestFit="1" customWidth="1"/>
    <col min="8" max="16384" width="11.42578125" style="1"/>
  </cols>
  <sheetData>
    <row r="1" spans="1:7" ht="99.95" customHeight="1" x14ac:dyDescent="0.25">
      <c r="A1" s="57" t="s">
        <v>0</v>
      </c>
      <c r="B1" s="58"/>
      <c r="C1" s="58"/>
      <c r="D1" s="58"/>
      <c r="E1" s="58"/>
      <c r="F1" s="58"/>
      <c r="G1" s="59"/>
    </row>
    <row r="2" spans="1:7" ht="50.1" customHeight="1" x14ac:dyDescent="0.25">
      <c r="A2" s="60" t="s">
        <v>42</v>
      </c>
      <c r="B2" s="60"/>
      <c r="C2" s="60"/>
      <c r="D2" s="60"/>
      <c r="E2" s="60"/>
      <c r="F2" s="60"/>
      <c r="G2" s="60"/>
    </row>
    <row r="3" spans="1:7" ht="15" customHeight="1" x14ac:dyDescent="0.25">
      <c r="A3" s="61" t="str">
        <f>IF(LEN(+'A.Anexo I pag 1 oferta'!F15:F15)&gt;0,+'A.Anexo I pag 1 oferta'!F15:F15,"")</f>
        <v/>
      </c>
      <c r="B3" s="61"/>
      <c r="C3" s="61"/>
      <c r="D3" s="61"/>
      <c r="E3" s="36"/>
      <c r="F3" s="36"/>
      <c r="G3" s="36"/>
    </row>
    <row r="4" spans="1:7" ht="6.75" customHeight="1" x14ac:dyDescent="0.25">
      <c r="A4" s="36"/>
      <c r="B4" s="36"/>
      <c r="C4" s="36"/>
      <c r="D4" s="36"/>
      <c r="E4" s="36"/>
      <c r="F4" s="36"/>
      <c r="G4" s="36"/>
    </row>
    <row r="5" spans="1:7" ht="30.75" customHeight="1" x14ac:dyDescent="0.25">
      <c r="A5" s="65" t="s">
        <v>44</v>
      </c>
      <c r="B5" s="65"/>
      <c r="C5" s="65"/>
      <c r="D5" s="65"/>
      <c r="E5" s="65"/>
      <c r="F5" s="65"/>
      <c r="G5" s="65"/>
    </row>
    <row r="6" spans="1:7" ht="15" customHeight="1" x14ac:dyDescent="0.25">
      <c r="A6" s="32"/>
      <c r="B6" s="33"/>
      <c r="C6" s="33"/>
      <c r="D6" s="33"/>
      <c r="E6" s="34"/>
      <c r="F6" s="34"/>
      <c r="G6" s="34"/>
    </row>
    <row r="7" spans="1:7" x14ac:dyDescent="0.25">
      <c r="A7" s="22" t="s">
        <v>1</v>
      </c>
      <c r="B7" s="22" t="s">
        <v>2</v>
      </c>
      <c r="C7" s="22" t="s">
        <v>3</v>
      </c>
      <c r="D7" s="23" t="s">
        <v>4</v>
      </c>
      <c r="E7" s="21" t="s">
        <v>5</v>
      </c>
      <c r="F7" s="21" t="s">
        <v>6</v>
      </c>
      <c r="G7" s="21" t="s">
        <v>7</v>
      </c>
    </row>
    <row r="8" spans="1:7" ht="22.5" x14ac:dyDescent="0.25">
      <c r="A8" s="24" t="s">
        <v>8</v>
      </c>
      <c r="B8" s="37" t="s">
        <v>9</v>
      </c>
      <c r="C8" s="24" t="s">
        <v>10</v>
      </c>
      <c r="D8" s="70" t="s">
        <v>45</v>
      </c>
      <c r="E8" s="25"/>
      <c r="F8" s="26"/>
      <c r="G8" s="26"/>
    </row>
    <row r="9" spans="1:7" x14ac:dyDescent="0.25">
      <c r="A9" s="35" t="s">
        <v>11</v>
      </c>
      <c r="B9" s="27" t="s">
        <v>12</v>
      </c>
      <c r="C9" s="27" t="s">
        <v>13</v>
      </c>
      <c r="D9" s="71" t="s">
        <v>46</v>
      </c>
      <c r="E9" s="28">
        <v>1</v>
      </c>
      <c r="F9" s="31"/>
      <c r="G9" s="29">
        <f>ROUND(E9*F9,2)</f>
        <v>0</v>
      </c>
    </row>
    <row r="10" spans="1:7" ht="30.75" customHeight="1" x14ac:dyDescent="0.25">
      <c r="A10" s="72" t="s">
        <v>47</v>
      </c>
      <c r="B10" s="73"/>
      <c r="C10" s="73"/>
      <c r="D10" s="73"/>
      <c r="E10" s="73"/>
      <c r="F10" s="73"/>
      <c r="G10" s="74"/>
    </row>
    <row r="11" spans="1:7" x14ac:dyDescent="0.25">
      <c r="A11" s="35" t="s">
        <v>14</v>
      </c>
      <c r="B11" s="27" t="s">
        <v>12</v>
      </c>
      <c r="C11" s="27" t="s">
        <v>13</v>
      </c>
      <c r="D11" s="71" t="s">
        <v>55</v>
      </c>
      <c r="E11" s="28">
        <v>1</v>
      </c>
      <c r="F11" s="31"/>
      <c r="G11" s="29">
        <f>+ROUND(+E11*F11,2)</f>
        <v>0</v>
      </c>
    </row>
    <row r="12" spans="1:7" ht="193.5" customHeight="1" x14ac:dyDescent="0.25">
      <c r="A12" s="72" t="s">
        <v>57</v>
      </c>
      <c r="B12" s="73"/>
      <c r="C12" s="73"/>
      <c r="D12" s="73"/>
      <c r="E12" s="73"/>
      <c r="F12" s="73"/>
      <c r="G12" s="74"/>
    </row>
    <row r="13" spans="1:7" x14ac:dyDescent="0.25">
      <c r="A13" s="35" t="s">
        <v>43</v>
      </c>
      <c r="B13" s="27" t="s">
        <v>12</v>
      </c>
      <c r="C13" s="27" t="s">
        <v>13</v>
      </c>
      <c r="D13" s="71" t="s">
        <v>56</v>
      </c>
      <c r="E13" s="28">
        <v>1</v>
      </c>
      <c r="F13" s="31"/>
      <c r="G13" s="29">
        <f>ROUND(E13*F13,2)</f>
        <v>0</v>
      </c>
    </row>
    <row r="14" spans="1:7" ht="164.25" customHeight="1" x14ac:dyDescent="0.25">
      <c r="A14" s="72" t="s">
        <v>58</v>
      </c>
      <c r="B14" s="73"/>
      <c r="C14" s="73"/>
      <c r="D14" s="73"/>
      <c r="E14" s="73"/>
      <c r="F14" s="73"/>
      <c r="G14" s="74"/>
    </row>
    <row r="15" spans="1:7" x14ac:dyDescent="0.25">
      <c r="A15" s="35" t="s">
        <v>54</v>
      </c>
      <c r="B15" s="27" t="s">
        <v>12</v>
      </c>
      <c r="C15" s="27" t="s">
        <v>13</v>
      </c>
      <c r="D15" s="71" t="s">
        <v>48</v>
      </c>
      <c r="E15" s="28">
        <v>1</v>
      </c>
      <c r="F15" s="31"/>
      <c r="G15" s="29">
        <f>ROUND(E15*F15,2)</f>
        <v>0</v>
      </c>
    </row>
    <row r="16" spans="1:7" ht="53.25" customHeight="1" x14ac:dyDescent="0.25">
      <c r="A16" s="62" t="s">
        <v>49</v>
      </c>
      <c r="B16" s="63"/>
      <c r="C16" s="63"/>
      <c r="D16" s="63"/>
      <c r="E16" s="63"/>
      <c r="F16" s="63"/>
      <c r="G16" s="64"/>
    </row>
    <row r="17" spans="1:7" x14ac:dyDescent="0.25">
      <c r="A17" s="66" t="s">
        <v>53</v>
      </c>
      <c r="B17" s="67"/>
      <c r="C17" s="67"/>
      <c r="D17" s="67"/>
      <c r="E17" s="67"/>
      <c r="F17" s="68"/>
      <c r="G17" s="30">
        <f>SUM(G9+G11+G13+G15)</f>
        <v>0</v>
      </c>
    </row>
    <row r="19" spans="1:7" x14ac:dyDescent="0.25">
      <c r="A19" s="12"/>
      <c r="B19" s="3"/>
      <c r="C19" s="2" t="s">
        <v>15</v>
      </c>
      <c r="D19" s="69"/>
      <c r="E19" s="69"/>
      <c r="F19" s="69"/>
    </row>
    <row r="20" spans="1:7" x14ac:dyDescent="0.25">
      <c r="A20" s="12"/>
      <c r="B20" s="3"/>
    </row>
    <row r="21" spans="1:7" ht="39.75" customHeight="1" x14ac:dyDescent="0.25">
      <c r="A21" s="56" t="s">
        <v>50</v>
      </c>
      <c r="B21" s="56"/>
      <c r="C21" s="56"/>
      <c r="D21" s="56"/>
      <c r="E21" s="56"/>
      <c r="F21" s="56"/>
      <c r="G21" s="56"/>
    </row>
    <row r="22" spans="1:7" x14ac:dyDescent="0.25">
      <c r="A22" s="12"/>
      <c r="B22" s="3"/>
    </row>
  </sheetData>
  <sheetProtection algorithmName="SHA-512" hashValue="dz0Hz0gz/fTLi201pljhXXm4Cta4vk51fTBs+uJ1I1uXT2t959lyf/VlKYcgBBbu8IcLPFguq+sSwzfQDc7W2w==" saltValue="rgh3NZwHQ83CcMjOTNHsTA==" spinCount="100000" sheet="1" selectLockedCells="1" autoFilter="0"/>
  <mergeCells count="11">
    <mergeCell ref="A21:G21"/>
    <mergeCell ref="A1:G1"/>
    <mergeCell ref="A2:G2"/>
    <mergeCell ref="A3:D3"/>
    <mergeCell ref="A10:G10"/>
    <mergeCell ref="A12:G12"/>
    <mergeCell ref="A16:G16"/>
    <mergeCell ref="A5:G5"/>
    <mergeCell ref="A17:F17"/>
    <mergeCell ref="D19:F19"/>
    <mergeCell ref="A14:G14"/>
  </mergeCells>
  <dataValidations count="1">
    <dataValidation type="list" allowBlank="1" showInputMessage="1" showErrorMessage="1" sqref="B8:B9 B11 B15 B13"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fitToHeight="100" orientation="portrait" r:id="rId1"/>
  <headerFooter>
    <oddFooter>&amp;R&amp;P de &amp;N</oddFooter>
  </headerFooter>
  <ignoredErrors>
    <ignoredError sqref="A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I06106</cp:lastModifiedBy>
  <cp:lastPrinted>2023-06-01T07:15:30Z</cp:lastPrinted>
  <dcterms:created xsi:type="dcterms:W3CDTF">2023-02-27T13:12:12Z</dcterms:created>
  <dcterms:modified xsi:type="dcterms:W3CDTF">2023-06-01T07:16:30Z</dcterms:modified>
</cp:coreProperties>
</file>