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COMPRAS\GECO\___23exp\3435_ClimaCTRioja_MBA\"/>
    </mc:Choice>
  </mc:AlternateContent>
  <xr:revisionPtr revIDLastSave="0" documentId="13_ncr:1_{065D605E-E143-4770-AB28-317490C5A080}"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Precio'!$A$5:$I$136</definedName>
    <definedName name="_xlnm.Print_Area" localSheetId="0">'A.Anexo I pag 1 oferta'!$A$3:$J$49</definedName>
    <definedName name="_xlnm.Print_Area" localSheetId="1">'B.Anexo I Tabla Desglose Precio'!$A$6:$I$142</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30" i="7" l="1"/>
  <c r="I132" i="7" s="1"/>
  <c r="I126" i="7"/>
  <c r="I128" i="7" s="1"/>
  <c r="I122" i="7"/>
  <c r="I124" i="7" s="1"/>
  <c r="I118" i="7"/>
  <c r="I116" i="7"/>
  <c r="I110" i="7"/>
  <c r="I107" i="7"/>
  <c r="I105" i="7"/>
  <c r="I102" i="7"/>
  <c r="I100" i="7"/>
  <c r="I98" i="7"/>
  <c r="I96" i="7"/>
  <c r="I94" i="7"/>
  <c r="I91" i="7"/>
  <c r="I89" i="7"/>
  <c r="I87" i="7"/>
  <c r="I85" i="7"/>
  <c r="I81" i="7"/>
  <c r="I78" i="7"/>
  <c r="I76" i="7"/>
  <c r="I74" i="7"/>
  <c r="I72" i="7"/>
  <c r="I70" i="7"/>
  <c r="I67" i="7"/>
  <c r="I63" i="7"/>
  <c r="I61" i="7"/>
  <c r="I59" i="7"/>
  <c r="I57" i="7"/>
  <c r="I55" i="7"/>
  <c r="I52" i="7"/>
  <c r="I49" i="7"/>
  <c r="I46" i="7"/>
  <c r="I43" i="7"/>
  <c r="I41" i="7"/>
  <c r="I39" i="7"/>
  <c r="I37" i="7"/>
  <c r="I35" i="7"/>
  <c r="I33" i="7"/>
  <c r="I28" i="7"/>
  <c r="I25" i="7"/>
  <c r="I22" i="7"/>
  <c r="I19" i="7"/>
  <c r="I16" i="7"/>
  <c r="I14" i="7"/>
  <c r="I11" i="7"/>
  <c r="I8" i="7"/>
  <c r="I114" i="7" l="1"/>
  <c r="I120" i="7"/>
  <c r="I31" i="7"/>
  <c r="I133" i="7" l="1"/>
  <c r="I136" i="7" l="1"/>
  <c r="B29" i="8" s="1"/>
</calcChain>
</file>

<file path=xl/sharedStrings.xml><?xml version="1.0" encoding="utf-8"?>
<sst xmlns="http://schemas.openxmlformats.org/spreadsheetml/2006/main" count="332" uniqueCount="224">
  <si>
    <t>Código</t>
  </si>
  <si>
    <t>Nat</t>
  </si>
  <si>
    <t>Ud</t>
  </si>
  <si>
    <t>Resumen</t>
  </si>
  <si>
    <t>Comentario</t>
  </si>
  <si>
    <t>Cantidad</t>
  </si>
  <si>
    <t>CanPres</t>
  </si>
  <si>
    <t>Pres</t>
  </si>
  <si>
    <t>ImpPres</t>
  </si>
  <si>
    <t>01</t>
  </si>
  <si>
    <t>Capítulo</t>
  </si>
  <si>
    <t/>
  </si>
  <si>
    <t>LOTE ÚNICO</t>
  </si>
  <si>
    <t>OBRA CIVIL Y VARIOS</t>
  </si>
  <si>
    <t>Partida</t>
  </si>
  <si>
    <t>UD</t>
  </si>
  <si>
    <t>APERTURA DE HUECOS</t>
  </si>
  <si>
    <t>UD. Apertura de huecos en forjados o muros interiores o de fachada, de dimension aproximada 0,8x0,2 m (anchura x altura),  para paso de instalaciones, tuberías, canalizaciones, etc, incluso limpieza, retirada de escombros, carga sobre contenedor, carga sobre camión y canon de vertido, incluso medios auxiliares.</t>
  </si>
  <si>
    <t>Zona de actuación</t>
  </si>
  <si>
    <t>SELLADO FIJO PASO CABLES EI-120</t>
  </si>
  <si>
    <t>Ud. Sistema de sellado contra el fuego, de pasos de canalizaciones y de manojos de cables, en muros y forjados, hasta una resistencia al fuego EI-120, realizado con espuma intumescente Hilti CP620, incluso medios auxiliares y limpieza final. Ensayado y homologado según UNE 23802-79.  Medida la unidad terminada.</t>
  </si>
  <si>
    <t>Sala máquinas</t>
  </si>
  <si>
    <t>PA</t>
  </si>
  <si>
    <t>INFRAESTRUCTURAS Y MODIFICACIONES</t>
  </si>
  <si>
    <t>PA. Infraestructuras necesarias y modificaciones varias no contempladas en el resto de las partidas, comprendiendo albañilería, instalaciones, suelos técnicos, pavimentos techos, falsos techos, carpintería, cerrajería, pinturas, medios auxiliares, etc. a justificar por su importe (4.500 euros).</t>
  </si>
  <si>
    <t>CENTRAL DETECCION MONÓXIDO DE CARBONO</t>
  </si>
  <si>
    <t>Ud. Suministro y montaje de central de monóxido de carbono de 1 zona. Incluso desmontaje de la instalación anterior y todo lo necesario para el montaje de los equipos nuevos. Incluso pruebas.</t>
  </si>
  <si>
    <t>Garaje UUMM</t>
  </si>
  <si>
    <t>DETECTOR CO</t>
  </si>
  <si>
    <t>Ud. Detector de CO con sonda electroquímica. Incluso desmontaje de la instalación anterior y todo lo necesario para el montaje de los equipos nuevos. Incluso pruebas.</t>
  </si>
  <si>
    <t>Instalación detección CO. Garaje</t>
  </si>
  <si>
    <t>CENTRAL EXTINCIÓN</t>
  </si>
  <si>
    <t>Ud. Suministro y montaje de central de extinción de gas de la marca Honeywell TFT táctil, o similar. Incluso desmontaje de la instalación anterior y todo lo necesario para el montaje de los equipos nuevos. Incluso pruebas.</t>
  </si>
  <si>
    <t>Central extinción. Cuadros eléctricos</t>
  </si>
  <si>
    <t>PULSADOR</t>
  </si>
  <si>
    <t>Ud. Suministro y montaje de pulsador de disparo de central de extinción IP65, estanco KAC</t>
  </si>
  <si>
    <t>Extinción</t>
  </si>
  <si>
    <t>REPARACIÓN GRUPO DE PRESIÓN</t>
  </si>
  <si>
    <t>Ud. Reparación grupo de presión incluyendo: sustitución válvulas necesarias, tubería de acero galvanizado de 3" (aproximadamente 6 m), tubería de acero galvanizado de 1 1/2 " (aproximadamente 6 m). Sustitutición tubería otros diámetros. Limpieza depósito. Limpieza grupo. Limpieza tuberías. Pruebas de funcionamiento del grupo para que quede operativo. Incluso pequeño material.</t>
  </si>
  <si>
    <t>Aspiración grupo de presión</t>
  </si>
  <si>
    <t>Total 01.01</t>
  </si>
  <si>
    <t>CLIMATIZACION</t>
  </si>
  <si>
    <t>DESMONTAJE INSTALACIÓN CLIMATIZACIÓN</t>
  </si>
  <si>
    <t>Ud. Desmontaje instalación climatización existente en zona de actuación, incluyendo todos los elementos que la forman (enfriadora, bomba de calor,condensadoras, evaporadoras, tuberías, válvulas,...). Incluso traslado de material a punto limpio correspondiente. incluyendo: achatarramiento, traslado y gestión de residuos adecuados a normativa relacionada con los distintos materiales a retirar.</t>
  </si>
  <si>
    <t>BOMBA CALOR</t>
  </si>
  <si>
    <t>Ud. Suministro y montaje de unidad enfriadora de agua bomba de calor de condensación por aire, versión Extra Bajo Nivel Sonoro (incluye encapsulado de compresores), con 4 compresores scroll (dos circuitos totalmente independientes), válvula de expansión electrónica y refrigerante puro R-32 (GWP 675), de 186 kW de potencia frigorífica nominal (EER 2,54 y SEER 3,92) y 191 kW de potencia calorífica nominal (COP 2,82 y SCOP 3,44) según EN14511 y condiciones Eurovent. Incluye controlador digital Microtech 4, tratamiento anticorrosivo de las baterías del condensador, control de condensación, juntas Victaulic en el evaporador y resistencia en el evaporador.  interruptor de flujo y soportes antivibratorios, soportes antivibratorios tipo goma.
Con las siguientes características:
- Capacidad de refrigeración : 186 kW
- Capacidad de calefacción :   191 kW
- Dimensiones aproximadas  Profundidad x Altura x Anchura 4,350 x 1,800 x 1,195 mm
- Tensión de trabajo 400 V 50 Hz
- Relé de secuencia de fases
- Magnetotérmicos en las cargas
- Tarjeta serie para protocolo Modbus e integración en sistema de gestión trend
- Corriente máxima de arranque 
- Conexiones hidráulicas del evaporador exteriores. 
- Tarjeta de comunicaciones modbus/bacnet/....
Arranque DOL, doble punto de consigna, conexiones vitaulic en evaporador, tratamiento anticorrosivo alucoat en condensador, resistencia en evaporador, válvula de expansión electrónica, sensor de temperatura ambiente y reset setpoint, contador de horas de funcionamiento, contacto general de fallos, señal de alarma de dispositivo externo, interruptor principal enclavamiento puerta, cont condensación-ventiladores inverter, monitor de fase y controlador de tensión, soportes antivibratorios tipo goma, magnetotérmicos en ventiladores, tarjeta modbus RTU MSTP
Incluso todo aquel manterial que sea necesario para su correcto funcionamiento. Incluso puesta en marcha por fabricante del equipo.</t>
  </si>
  <si>
    <t>ENFRIADORA - ELECTRICIDAD</t>
  </si>
  <si>
    <t>Ud. Electricidad para bomba de calor, compuesta por:
- Instalación y suministro de acometidas desde el cuadro general de climatización hasta cada equipo, de sección adecuada a la protección instalada en cuadro de clima actual, bajo tubo de acero con manguera de 0.6/1 kV. de polietileno reticulado con la sección correspondiente a la potencia necesaria, con p.p. de cajas estancas, manguitos de unión para tubo, tornillos, tacos, etc.  (Aproximadamente 25 ml). 
Conexionada a través de interruptor de seguridad . Adaptación y suministro en el cuadro general de los elementos correspondientes de protección magnetotérmica diferencial (de línea).
- Conexionado de alimentación, incluso pruebas, modificaciones, ajustes y puesta en marcha.
Incluso tubo de protección de cable eléctrico, con fijación adecuada. Medida la ud instalada, probada y funcionando.</t>
  </si>
  <si>
    <t>ENFRIADORA - DRENAJE</t>
  </si>
  <si>
    <t>Ud. Sistema de vaciado y drenaje en cada circuito hidráulico, para el ramal y la unidad  terminal (bomba de calor), así como modificaciones necesarias, compuesto por:
- Tuberías de plástico de diámetro no inferior a 32 mm. (se llevarán al sumidero más cercano), con una longitud media aproximada 15 ml. Conexiones especiales por medio de figuras de acero negro, o tubería flexible transparente.
- Incluso sifón en la evacuación de condensados y la tubería general, reducciones e injertos de conexionado a bajantes.
- Bombas para drenaje, si fuesen necesarias, con control de funcionamiento según estado de la válvula de frío o sensor (sonda) de nivel y temporización de retardo de parada, etc., 
- Montaje, acoplamientos, pruebas, modificaciones, etc.
Medida la ud instalada, probada y funcionando.</t>
  </si>
  <si>
    <t>ENFRIADORA - ADAPTACIÓN BANCADA</t>
  </si>
  <si>
    <t>Ud. Modificación bancada para bomba de calor, con realización de trabajos según necesidades. Las dimensiones serán las correctas para un perfecto apoyo del equipo climatizador. Repaso de pintura, apoyos, antivibratorios metálicos. Incluso material complementario, pequeño material, mano de obra de colocación e instalación.  Medida la unidad instalada.</t>
  </si>
  <si>
    <t>ML</t>
  </si>
  <si>
    <t>TUBERÍA ACERO NEGRO DE 2" DIAMETRO</t>
  </si>
  <si>
    <t>Ml. Suministro e instalación de tubería de acero negro sin soldadura de 2"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Como alternativa al tubo de acero se podrá instalar tubería de polipropileno reforzada con fibra de vidrio en su capa interior de baja dilatación térmica y una resistencia mecánica PN20 del tipo Niron FG o equivalente compuesta por una capa interna PPR-80, capa intermedia con fibra de vidrio  y capa externa con PPR-80 unidas por coextrusión con un coeficiente de dilatación menor que 0,04 mm/m., con fijaciones según diámetro y dilatadores específicos en el circuito de calor. Construida según RITE y normas fabricante. 
Incluso material complementario, pequeño material, mano de obra de instalación y pruebas. Medida la longitud instalada.</t>
  </si>
  <si>
    <t>Bomba calor</t>
  </si>
  <si>
    <t>TUBERÍA ACERO NEGRO DE 3" DIAMETRO</t>
  </si>
  <si>
    <t>Ml. Suministro e instalación de tubería de acero negro sin soldadura de 3"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Como alternativa al tubo de acero se podrá instalar tubería de polipropileno reforzada con fibra de vidrio en su capa interior de baja dilatación térmica y una resistencia mecánica PN20 del tipo Niron FG o equivalente compuesta por una capa interna PPR-80, capa intermedia con fibra de vidrio  y capa externa con PPR-80 unidas por coextrusión con un coeficiente de dilatación menor que 0,04 mm/m., con fijaciones según diámetro y dilatadores específicos en el circuito de calor. Construida según RITE y normas fabricante. Incluso material complementario, pequeño material, mano de obra de instalación y pruebas. Medida la longitud instalada.</t>
  </si>
  <si>
    <t>Bombas calor</t>
  </si>
  <si>
    <t>TUBERÍA ACERO NEGRO DE 4" DIAMETRO</t>
  </si>
  <si>
    <t>Ml. Suministro e instalación de tubería de acero negro sin soldadura de 4"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Como alternativa al tubo de acero se podrá instalar tubería de polipropileno reforzada con fibra de vidrio en su capa interior de baja dilatación térmica y una resistencia mecánica PN20 del tipo Niron FG o equivalente compuesta por una capa interna PPR-80, capa intermedia con fibra de vidrio  y capa externa con PPR-80 unidas por coextrusión con un coeficiente de dilatación menor que 0,04 mm/m., con fijaciones según diámetro y dilatadores específicos en el circuito de calor. Construida según RITE y normas fabricante. Incluso material complementario, pequeño material, mano de obra de instalación y pruebas. Medida la longitud instalada.</t>
  </si>
  <si>
    <t>TUBERÍA ACERO NEGRO DE 5" DIAMETRO</t>
  </si>
  <si>
    <t>Ml. Suministro e instalación de tubería de acero negro sin soldadura de 5"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Como alternativa al tubo de acero se podrá instalar tubería de polipropileno reforzada con fibra de vidrio en su capa interior de baja dilatación térmica y una resistencia mecánica PN20 del tipo Niron FG o equivalente compuesta por una capa interna PPR-80, capa intermedia con fibra de vidrio  y capa externa con PPR-80 unidas por coextrusión con un coeficiente de dilatación menor que 0,04 mm/m., con fijaciones según diámetro y dilatadores específicos en el circuito de calor. Construida según RITE y normas fabricante. Incluso material complementario, pequeño material, mano de obra de instalación y pruebas. Medida la longitud instalada.</t>
  </si>
  <si>
    <t>AISLAMIENTO DE TUBERIA DE 2" DIAMETRO</t>
  </si>
  <si>
    <t>Ml. Aislamiento de tubería de 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32 mm.  Incluso material complementario, pequeño material, mano de obra de instalación y pruebas.
Medida la longitud instalada.</t>
  </si>
  <si>
    <t>AISLAMIENTO DE TUBERIA DE 4" DIAMETRO</t>
  </si>
  <si>
    <t>Ml. Aislamiento de tubería de 4"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32 mm.  Incluso material complementario, pequeño material, mano de obra de instalación y pruebas.
Medida la longitud instalada.</t>
  </si>
  <si>
    <t>AISLAMIENTO TUBERÍA 3", TERMINACIÓN ALUMINIO</t>
  </si>
  <si>
    <t>Ml. Aislamiento de tubería de 3
"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Terminación de las tuberías, colectores y válvulas, etc., con chapa de aluminio de 0.7 mm de espesor en el exterior y en el resto de la instalación visible, perfectamente acoplada, rematada y sellada para los distintos diámetros y piezas. Incluso material complementario, pequeño material, mano de obra de instalación y pruebas.
Medida la longitud instalada.</t>
  </si>
  <si>
    <t>AISLAMIENTO TUBERÍA 4", TERMINACIÓN ALUMINIO</t>
  </si>
  <si>
    <t>Ml. Aislamiento de tubería de 4"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Terminación de las tuberías, colectores y válvulas, etc., con chapa de aluminio de 0.7 mm de espesor en el exterior y en el resto de la instalación visible, perfectamente acoplada, rematada y sellada para los distintos diámetros y piezas. Incluso material complementario, pequeño material, mano de obra de instalación y pruebas.
Medida la longitud instalada.</t>
  </si>
  <si>
    <t>ALIMENTACIÓN DE AGUA DE RED- CLIMATIZACIÓN</t>
  </si>
  <si>
    <t>Ud. Alimentación (acoplamiento) de agua de red general a cada uno de los circuitos cerrados (frío y calor) perfectamente tratada y aislada contra congelaciones, constando de:
- Picajes, enganches y conexiones a red general y a cada uno de los equipos, incluyendo válvulas tipo bola de corte en cada uno de los ramales y equipos.
-Todo el material para sujeciones, apoyos, y todo el que sea necesario para una perfecta instalación y terminación.
Incluso material complementario, pequeño material y mano de obra de instalación,  pruebas, regulación. Medida la ud instalada, probada, regulada y funcionando.</t>
  </si>
  <si>
    <t>Circ. agua fría</t>
  </si>
  <si>
    <t>Circ. agua caliente</t>
  </si>
  <si>
    <t>SOPORTE PARA TUBERIA</t>
  </si>
  <si>
    <t>Ud. Suministro e instalación de conjunto de soportes Hiltin para tuberia, con perfiles de acero cincado tipo carril, abrazaderas isofónicas, pletinas de apoyo en cubierta. Incluso material complementario, pequeño material, mano de obra de instalación y pruebas. Medida la ud instalada.</t>
  </si>
  <si>
    <t>Tuberías</t>
  </si>
  <si>
    <t>VALVULA DE MARIPOSA 3"</t>
  </si>
  <si>
    <t>Ud. Válvula tipo mariposa para corte y separación de circuitos y cuadros hidráulicos, de 3" diámetro, de la marca Honeywell o similar, presión de servicio PN-16, cuerpo de fundición, mariposa risilizada, eje y resortes en acero inoxidable, asiento EPDM,  accionamiento manual por palanca de 1/4 de vuelta (hierro-epoxi). Incluso juntas y bridas planas, material complementario, pequeño material, mano de obra de instalación y pruebas.
Medida la ud instalada.</t>
  </si>
  <si>
    <t>MANGUITO ANTIVIBRATORIO 3"</t>
  </si>
  <si>
    <t>Ud. Manguito antivibratorio de 3" de diámetro, de hierro galvanizado y policloropreno, presión máxima de servicio PN16, uniones con bridas. Incluso juntas y bridas planas, material complementario, pequeño material, mano de obra de instalación y pruebas.
Medida la ud instalada.</t>
  </si>
  <si>
    <t>TERMOMETRO BIMETALICO DE ESFERA 80MM DE DIAMETRO, ESCALA 0-60ºC</t>
  </si>
  <si>
    <t>Ud. Termómetro bimetalico de esfera, de 80 mm de diámetro, escala 0-50ºC, con vaina de longitud adecuada a cada tubería. Incluso relleno de la vaina con silicona conductora, material complementario, pequeño material, mano de obra de instalación, conexionado a circuitos hidraúlicos y pruebas. 
Medida la ud instalada.</t>
  </si>
  <si>
    <t>MANÓMETRO DE GLICERINA DE ESFERA, 110 MM</t>
  </si>
  <si>
    <t>Ud. Manómetro de glicerina con conexión inferior o posterior, esfera de 110 mm de diámetro, escala 0-6 Kg/cm2. Incluso  material complementario, pequeño material, mano de obra de instalación, conexionado a circuitos hidraúlicos y pruebas. Medida la ud instalada.</t>
  </si>
  <si>
    <t>CONTADOR ENERGÍA TÉRMICA</t>
  </si>
  <si>
    <t xml:space="preserve"> Ud. Suministro y montaje de contador de energía térmica, de la marca Sedical o similar, con microprocesador para la medición del consumo de energía térmica (calor y frío), para bomba de calor instalada. Basado en el principio de oscilación hidrodinámica que proporcione un conjunto de gran precisión de medida de energía térmica en instalaciones de frío y/o calor. Medición estable y fiable durante mucho tiempo. Caudalímetro sin partes móviles, lo que redunda en una mayor vida útil al no tener componentes sometidos a desgaste mecánico. Su principio de funcionamiento está basado en la oscilación hidrodinámica del fluido, siendo la frecuencia de la oscilación directamente proporcional al caudal volumétrico.Incluso tarjeta de integración modbus. El equipo debe ser integrable mediante modbus. Incluyendo: sensor piezoeléctrico para todos los tamaños, sustituible sin afectar a la verificación metrológica. Para el caudal y diámetro de tubería adecuado según la instalación donde se va a instalar. Muy bajo coste de mantenimiento. Materiales resistentes a la corrosión. Conexiones roscadas y embridadas en función del tamaño. Gran resistencia al ensuciamiento. Instalable en cualquier posición y lugar. Mismas piezas de repuesto para todos los tamaños. Captación directa de los impulsos sin receptores intermedios. Medición estable, precisa y fiable incluso con agua de baja calidad. Incluso suministro y montaje en la enfriadora de todos los elementos que permiten la toma de medidas del contador. Incluso instalación eléctrica del contador. Incluso tarjeta para paso del protocolo propio del contador a Modbus RTU.</t>
  </si>
  <si>
    <t>Bomba de calor</t>
  </si>
  <si>
    <t>ACTUADOR PARA VÁLVULA 3"</t>
  </si>
  <si>
    <t>Ud. Actuador de la marca Belimo o similar a 230V, para válvula de 3". Incluso cableado de alimentación elétrico y cabledo de control. Incluso material complementario, pequeño material, mano de obra de instalación y pruebas. Medida la ud instalada.</t>
  </si>
  <si>
    <t>Circuio frío</t>
  </si>
  <si>
    <t>Circuito calor</t>
  </si>
  <si>
    <t>SONDA TEMPERATURA INMERSIÓN O CONDUCTO</t>
  </si>
  <si>
    <t>Ud. Suministro y montaje de sensor temperatura de inmersión ó conducto marca Trend o similar, con vástago largo. Incluso material complementario, pequeño material, mano de obra de instalación, pruebas, regulación y puesta en marcha. Medida la ud instalada, probada, regulada y funcionando.</t>
  </si>
  <si>
    <t>INSTALACIÓN PROVISIONAL EQUIPOS PORTÁTILES</t>
  </si>
  <si>
    <t>Ud. Suministro y montaje de equipo portátil en salas donde se requieran durante realización de trabajos de climatización. Incluyendo Compra de los equipos portátiles, tipo pingüino, de potencia aproximada 3 kW, instalación donde se considere necesario, y posterior desmontaje tras la realización de los trabajos.</t>
  </si>
  <si>
    <t>ELECTRICIDAD GESTIÓN</t>
  </si>
  <si>
    <t>Ud. Instalación eléctrica y cableado correspondiente a la canalización y cable necesarios para el conexionado de los diversos elementos de campo hasta los controladores, ubicados en sus respectivos cuadros de control (no incluye alimentación a 220V a cuadros). Cuadros de control, incluyendo placa, transformador, automático, enchufe, bornas portafusibles, borna a tierra, canaletas, carril y accesorios de montaje. Cuando el anillo de comunicaciones se encuentre completo se ampliará la instalación de electricidad para la creación de un nuevo anillo de comunicaciones en la instalación.</t>
  </si>
  <si>
    <t>INSTALACIÓN DE BUS DE INTERCONEXIÓN Y DE ELEMENTOS</t>
  </si>
  <si>
    <t>Ud. Anillo de comunicaciones, entre todos los elementos y modificaciones de este proyecto (se interconexionarán todos los equipos de control del sistema de este proyecto con el bus general del edificio en el punto indicado por la dirección técnica y todos los equipos de control con su equipo correspondiente), formado por4 pares 3091 UTP GigaSPEED X10D, categoría 6A. , a switch EBU-011 Y EBU-012. Los cables seran con cubierta LSZH no progador de la llama, cero halógenos y baja emisión de humo, conforme a la norma UNE-EN 50288-6-1. Instalado bajo tubo de acero en salas de máquinas y exteriores, de tubo tipo plástico en patinillos,  falsos techos y similares, incluso instalación, abrazaderas y grapas de sujeción, cajas de derivación, etiquetado, pequeño material, conexionado, gestión, pruebas, etc. El material mínimo:
-  Cable y tendido de señales de instrumentación, bajo tubo de acero y manguera apantallada: cable para equipos de control (para integraciones, controladores, switches,...), conexionado de todos los elementos de este proyecto de medida, control y mando, así como las reformas de conexionado en el cuadro, protegido en las diferentes zonas, incluso instalación, abrazaderas y grapas de sujeción, cajas de derivación, etiquetado, pequeño material, conexionado, gestión, pruebas, etc. Las características específicas del cable a usar dependiendo del tipo de bus se indican en el protocolo de realización de trabajos de gestión. 
- Suministro y montaje de cable de unión entre las centrales de pci y los equipos de cambio de protocolo, será cable trenzado apantallado, tipo Belden 9841 NH.
- Suministro y montaje de cable de unión entre equipo de cambio de protocolo y de control de flujo de información, tipo propietario RS232. 
-  Montaje e instalación de armarios de control según necesidades. Pintados en color naranja. Ubicación de los controladores. Alimentación de SAI. Puntos de enchufe para mantenimiento. Se dotará a todos los cuadros de toma de corriente con toma de tierra lateral  (1 por sala).
-   Conexionado eléctrico y electrónico de los diferentes elementos de campo y comprobación de funcionamiento de todos los elementos, así como montaje de los equipos, maniobra en cuadros, cableado, conexionado, puesta en marcha, ajustes, pruebas, etc.
-  Instalación de cableado desde el equipo indicado al equipo específico para realizar las integraciones (TONN). 
-  Cableado de armarios de control, incluso suministro de los mismos, a cuadros eléctricos.
-  Integración de los controladores a la red existente, en RTVE, incluso cuadros para alojamiento de equipos, con bornas, magnetotérmicos de protección, tomas de corriente, relés con posibilidad de actuación manual, etc. Totalmente instalado.
-  Cada uno de los controladores llevarán protección independiente.
 Incluso p.p de cajas de registro, de derivación, rosetas, latiguillos, paneles de distribución en racks, conectores y pequeño material y accesorios. Todos los cables estarán etiquetados en ambos extremos y se certificarán.</t>
  </si>
  <si>
    <t>Equipos clima y PCI</t>
  </si>
  <si>
    <t>CONTROLADOR IQ4E/64/LAN/BAC/230</t>
  </si>
  <si>
    <t>Ud. Suministro y montaje de controlador de la marca Trend o similar, modelo Controlador IQ4e con 64 puntos de control con comunicación LAN a 230V (10 entradas universales y 6 salidas analógicas) o similar, para conexionado a la LAN existente en el edificio, ampliable hasta 192 señales. Con alimentación a 230V. Incluso configuración, cableado, pequeño material, conexiones, y todo el material necesario para que el equipo quede instalando y funcionando correctamente.</t>
  </si>
  <si>
    <t>MODULO 8 SALIDAS DIGITALES</t>
  </si>
  <si>
    <t>Ud. Suministro y montaje de módulo de expansión de la marca Trend o similar, modelo IQ4/IO/8DO o similar, para conexionado al IQ4e. Cableado, pequeño material, conexiones a los elementos de campo, y todo el material necesario para que el equipo quede instalando y funcionando correctamente.</t>
  </si>
  <si>
    <t>MODULO 16 ENTRADAS UNIVERSALES</t>
  </si>
  <si>
    <t>Ud. Suministro y montaje de módulo de expansión de la marca Trend o similar, modelo IQ4/IO/16DI o similar, para conexionado al IQ4e. Cableado, pequeño material, conexiones a los elementos de campo, y todo el material necesario para que el equipo quede instalando y funcionando correctamente.</t>
  </si>
  <si>
    <t>PROGRAMACIÓN Y PUESTA EN MARCHA GESTIÓN</t>
  </si>
  <si>
    <t>Ud. Desarrollo de la ingeniería y programación de las imágenes y ficheros para el puesto central del sistema de gestión centralizada del edificio (test de todos los puntos, configuración de las comunicaciones, creación de pantallas con posicionamiento de cada elemento, pruebas y puesta en marcha, de todas las instalaciones. Trabajos de ingeniería y programación de los controladores previstos, conforme a las especificaciones de proyecto de instalaciones. Trabajos de puesta en marcha de la instalación y curso de formación para el correcto manejo de las instalaciones. Realización del libro de obra conteniendo: esquemas eléctricos, carátulas de los controladores, especificaciones eléctricas de los materiales, memoria de control,  memoria de funcionamiento y manual del usuario, así como los archivos de las programaciones realizadas. 
Trabajos de configuración y puesta en servicio del sistema, incluyendo:
-  Configuración de parámetros para el correcto funcionamiento de los controladores.
-  Programación y puesta en marcha para incluir en el sistema las señales físicas
-  Se incluyen pruebas finales de funcionamiento.
-  Maquetación del puesto de control centralizado, planos y esquemas de principio.
-  Creación de pantalla principal y menús de navegación.
-  Pruebas de funcionamiento del sistema desde BMS una vez realizadas en la propia instalación.
-  Realización de mediciones después de las primeras 100 horas de funcionamiento.</t>
  </si>
  <si>
    <t>CONTROL CENTRALIZADO / INTEGRACIÓN CON BMS CRTVE</t>
  </si>
  <si>
    <t>Ud. Suministro y montaje de control centralizado de la marca de los equipos instalados, para el número de equipos instalados, incluyendo la integración de todos los parámetros indicados por la propiedad. Incluyendo cableado de bus propietario para todos los equipos instalados, cableado de bus entre los equipos, y cableado de bus desde punto donde se ubica la pasarela de comunicaciones del scada de CRTVE. Incluso integración de todos los puntos de control indicados por la propiedad, para visualización en BMS de la marca Trend, creando pantallas de visualización. Incluso pequeño material. Incluso todos aquellos trabajos para que la instalación quede totalmente integrada en el programa de gestión de crtve.</t>
  </si>
  <si>
    <t>ACTUALIZACIÓN PUNTOS EN CONTROLADOR PARA INTEGRACIONES</t>
  </si>
  <si>
    <t>Ud. Actualización de puntos en controlador para integraciones tipo Tonn 8, de la marca Trend, Tridium o similar, hasta 500 puntos.</t>
  </si>
  <si>
    <t>REVISIÓN BOMBAS</t>
  </si>
  <si>
    <t>PA. Revisión de bombas de la instalación (mecanismos, limpieza, pintado,...). A justificar trabajos realizados.</t>
  </si>
  <si>
    <t>Revisión bombas</t>
  </si>
  <si>
    <t>INTEGRACIÓN PCI</t>
  </si>
  <si>
    <t>Ud. Integración en sistema BMS de la propiedad de la central de incendios del recinto del CT de Logroño. Incluso instalación de tarjeta de comunicaciones modbus para integración, tirada de cableado hasta pasarela de comunicaciones,..., y todos aquellos trabajos para que la central quede visible en el sistema de control.</t>
  </si>
  <si>
    <t>Central incendios principal edificio</t>
  </si>
  <si>
    <t>Total 01.02</t>
  </si>
  <si>
    <t>PROYECTO Y LEGALIZACIÓN</t>
  </si>
  <si>
    <t>PROYECTO TÉCNICO DE LEGALIZACIÓN DE CLIMATIZACIÓN</t>
  </si>
  <si>
    <t>Ud. Redacción de proyecto técnico de legalización de las instalaciones de climatización del edificio del CT de Logroño en su totalidad (hayan sido o no reformadas en el presente pliego),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</si>
  <si>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TRAMITACIÓN COMPLETA LEGALIZACIÓN DE CLIMATIZACIÓN</t>
  </si>
  <si>
    <t>Ud. Legalización de las instalaciones de climatización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t>
  </si>
  <si>
    <t>Total 01.03</t>
  </si>
  <si>
    <t>SEGURIDAD Y SALUD</t>
  </si>
  <si>
    <t>Ud. Partida destinada a la gestión de la seguridad y salud en la realización de los trabajos, comprendiendo:
- Instalaciones de Bienestar
- Señalización y acotación de la zona de obra de acuerdo a la normativa en vigor y el plan de seguridad y salud.
- Todos los equipos de protección individual (casco, guante, mascarilla antipolvo,faja de protección lumbar, cinturón portaherramientas,botas de seguridad , etc.)
- Protecciones colectivas (carteles de señalización de riesgos, chaleco de obra, etc.), y botiquín.
- Mano de obra de seguridad necesaria para la correcta Seguridad de los trabajos.
Incluso todo aquel material, mano de obra y documentación en materia de seguridad y salud que sea necesario para la buena realización de los trabajos que se van a desarrollar. Medida la unidad completamente ejecutada y terminada.</t>
  </si>
  <si>
    <t>Total 01.04</t>
  </si>
  <si>
    <t>GESTIÓN DE RESIDUOS</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</si>
  <si>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</si>
  <si>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Total 01.05</t>
  </si>
  <si>
    <t>CONTROL DE CALIDAD</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</si>
  <si>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</si>
  <si>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Total 01.06</t>
  </si>
  <si>
    <t>Presupuesto Ejecución Material</t>
  </si>
  <si>
    <t>PRESUPUESTO EJECUCION CONTRATA – IMPORTE OFERTA</t>
  </si>
  <si>
    <t>XX %</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</si>
  <si>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</si>
  <si>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</si>
  <si>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</si>
  <si>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</si>
  <si>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</si>
  <si>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</si>
  <si>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</si>
  <si>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01_01_01</t>
  </si>
  <si>
    <t>01_01_02</t>
  </si>
  <si>
    <t>01_01_03</t>
  </si>
  <si>
    <t>01_01_04</t>
  </si>
  <si>
    <t>01_01_05</t>
  </si>
  <si>
    <t>01_01_06</t>
  </si>
  <si>
    <t>01_01_07</t>
  </si>
  <si>
    <t>01_01_08</t>
  </si>
  <si>
    <t>01_02</t>
  </si>
  <si>
    <t>01_02_01</t>
  </si>
  <si>
    <t>01_02_02</t>
  </si>
  <si>
    <t>01_02_03</t>
  </si>
  <si>
    <t>01_02_04</t>
  </si>
  <si>
    <t>01_02_05</t>
  </si>
  <si>
    <t>01_02_06</t>
  </si>
  <si>
    <t>01_02_07</t>
  </si>
  <si>
    <t>01_02_08</t>
  </si>
  <si>
    <t>01_02_09</t>
  </si>
  <si>
    <t>01_02_10</t>
  </si>
  <si>
    <t>01_02_11</t>
  </si>
  <si>
    <t>01_02_12</t>
  </si>
  <si>
    <t>01_02_13</t>
  </si>
  <si>
    <t>01_02_14</t>
  </si>
  <si>
    <t>01_02_15</t>
  </si>
  <si>
    <t>01_02_16</t>
  </si>
  <si>
    <t>01_02_17</t>
  </si>
  <si>
    <t>01_02_18</t>
  </si>
  <si>
    <t>01_02_19</t>
  </si>
  <si>
    <t>01_02_20</t>
  </si>
  <si>
    <t>01_02_21</t>
  </si>
  <si>
    <t>01_02_22</t>
  </si>
  <si>
    <t>01_02_23</t>
  </si>
  <si>
    <t>01_02_24</t>
  </si>
  <si>
    <t>01_02_25</t>
  </si>
  <si>
    <t>01_02_26</t>
  </si>
  <si>
    <t>01_02_27</t>
  </si>
  <si>
    <t>01_02_28</t>
  </si>
  <si>
    <t>01_02_29</t>
  </si>
  <si>
    <t>01_02_30</t>
  </si>
  <si>
    <t>01_02_31</t>
  </si>
  <si>
    <t>01_02_32</t>
  </si>
  <si>
    <t>01_02_33</t>
  </si>
  <si>
    <t>01_03</t>
  </si>
  <si>
    <t>01_03_01</t>
  </si>
  <si>
    <t>01_03_02</t>
  </si>
  <si>
    <t>01_04</t>
  </si>
  <si>
    <t>01_04_01</t>
  </si>
  <si>
    <t>01_05</t>
  </si>
  <si>
    <t>01_05_01</t>
  </si>
  <si>
    <t>01_06</t>
  </si>
  <si>
    <t>01_06_01</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</si>
  <si>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</si>
  <si>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</si>
  <si>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</si>
  <si>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</si>
  <si>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</si>
  <si>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</si>
  <si>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</si>
  <si>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</si>
  <si>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</si>
  <si>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</si>
  <si>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</si>
  <si>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</si>
  <si>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</si>
  <si>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</si>
  <si>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</si>
  <si>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</si>
  <si>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</si>
  <si>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</si>
  <si>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</si>
  <si>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</si>
  <si>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</si>
  <si>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Expediente n.º S/03435/2023</t>
  </si>
  <si>
    <t xml:space="preserve">“Adecuación de instalación de climatización </t>
  </si>
  <si>
    <t xml:space="preserve">NOTA IMPORTANTE: 
ESTE ANEXO I  SE PRESENTARA FIRMADO EN FORMATO PDF
</t>
  </si>
  <si>
    <t>Las proposiciones económicas no podrán superar el valor estimado indicado en el Anexo II, apartado 3.</t>
  </si>
  <si>
    <t>Centro de RTVE de LOGROÑO”</t>
  </si>
  <si>
    <t>S-03435-2023 - Adecuación de instalación de climatización de Centro de RTVE de LOGROÑO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</si>
</sst>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4">
    <xf numFmtId="0" fontId="0" fillId="0" borderId="0" xfId="0"/>
    <xf numFmtId="0" fontId="0" fillId="0" borderId="0" xfId="0" applyAlignment="1" applyProtection="1">
      <alignment vertical="top"/>
    </xf>
    <xf numFmtId="0" fontId="10"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3"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9" fontId="4" fillId="4"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49" fontId="4" fillId="0" borderId="1" xfId="0" applyNumberFormat="1" applyFont="1" applyBorder="1" applyAlignment="1" applyProtection="1">
      <alignment vertical="top" wrapText="1"/>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5" borderId="1" xfId="0" applyNumberFormat="1" applyFont="1" applyFill="1" applyBorder="1" applyAlignment="1" applyProtection="1">
      <alignment vertical="top"/>
    </xf>
    <xf numFmtId="49" fontId="3" fillId="0" borderId="1" xfId="0" applyNumberFormat="1" applyFont="1" applyBorder="1" applyAlignment="1" applyProtection="1">
      <alignment vertical="top"/>
    </xf>
    <xf numFmtId="4" fontId="3" fillId="0" borderId="1" xfId="0" applyNumberFormat="1" applyFont="1" applyBorder="1" applyAlignment="1" applyProtection="1">
      <alignment vertical="top"/>
    </xf>
    <xf numFmtId="4" fontId="3" fillId="5"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5" borderId="1" xfId="0" applyNumberFormat="1" applyFont="1" applyFill="1" applyBorder="1" applyAlignment="1" applyProtection="1">
      <alignment vertical="top"/>
      <protection locked="0"/>
    </xf>
    <xf numFmtId="4" fontId="4" fillId="0" borderId="1" xfId="0" applyNumberFormat="1" applyFont="1" applyBorder="1" applyAlignment="1" applyProtection="1">
      <alignment vertical="top"/>
      <protection locked="0"/>
    </xf>
    <xf numFmtId="4" fontId="7" fillId="5" borderId="1" xfId="0" applyNumberFormat="1" applyFont="1" applyFill="1" applyBorder="1" applyAlignment="1" applyProtection="1">
      <alignment horizontal="center" vertical="top"/>
      <protection locked="0"/>
    </xf>
    <xf numFmtId="4" fontId="3" fillId="5" borderId="1" xfId="0" applyNumberFormat="1" applyFont="1" applyFill="1" applyBorder="1" applyAlignment="1" applyProtection="1">
      <alignment vertical="top"/>
      <protection locked="0"/>
    </xf>
    <xf numFmtId="0" fontId="12" fillId="0" borderId="0" xfId="0" applyFont="1" applyProtection="1"/>
    <xf numFmtId="0" fontId="13"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16" fillId="0" borderId="0" xfId="0" applyFont="1" applyAlignment="1" applyProtection="1">
      <alignment horizontal="left" vertical="top"/>
    </xf>
    <xf numFmtId="0" fontId="0" fillId="5" borderId="0" xfId="0" applyFill="1" applyAlignment="1" applyProtection="1">
      <alignment vertical="top" shrinkToFit="1"/>
      <protection locked="0"/>
    </xf>
    <xf numFmtId="0" fontId="16" fillId="0" borderId="0" xfId="0" applyFont="1" applyAlignment="1" applyProtection="1">
      <alignment vertical="top"/>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18" fillId="0" borderId="0" xfId="0" applyFont="1" applyAlignment="1" applyProtection="1"/>
    <xf numFmtId="0" fontId="6" fillId="0" borderId="0" xfId="0" applyFont="1" applyAlignment="1" applyProtection="1">
      <alignment vertical="top"/>
    </xf>
    <xf numFmtId="0" fontId="19" fillId="0" borderId="0" xfId="0" applyFont="1" applyProtection="1"/>
    <xf numFmtId="0" fontId="20" fillId="0" borderId="0" xfId="0" applyFont="1" applyProtection="1"/>
    <xf numFmtId="14" fontId="0" fillId="0" borderId="0" xfId="0" applyNumberFormat="1" applyProtection="1"/>
    <xf numFmtId="0" fontId="0" fillId="0" borderId="0" xfId="0" applyAlignment="1" applyProtection="1">
      <alignment horizontal="right"/>
    </xf>
    <xf numFmtId="0" fontId="11" fillId="0" borderId="0" xfId="0" applyFont="1" applyAlignment="1" applyProtection="1">
      <alignment horizontal="center" vertical="center" wrapText="1"/>
    </xf>
    <xf numFmtId="0" fontId="15"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5" borderId="4" xfId="0" applyFill="1" applyBorder="1" applyAlignment="1" applyProtection="1">
      <alignment horizontal="left" shrinkToFit="1"/>
      <protection locked="0"/>
    </xf>
    <xf numFmtId="0" fontId="0" fillId="5"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5" borderId="0" xfId="0" applyNumberFormat="1" applyFont="1" applyFill="1" applyAlignment="1" applyProtection="1">
      <alignment horizontal="center" vertical="top" shrinkToFit="1"/>
    </xf>
    <xf numFmtId="0" fontId="6" fillId="5" borderId="0" xfId="0" applyFont="1" applyFill="1" applyAlignment="1" applyProtection="1">
      <alignment horizontal="center" vertical="top" shrinkToFit="1"/>
    </xf>
    <xf numFmtId="0" fontId="8" fillId="0" borderId="0" xfId="0" applyFont="1" applyFill="1" applyBorder="1" applyAlignment="1" applyProtection="1">
      <alignment horizontal="left" vertical="top" wrapText="1"/>
    </xf>
    <xf numFmtId="0" fontId="0" fillId="5" borderId="4" xfId="0" applyFill="1" applyBorder="1" applyAlignment="1" applyProtection="1">
      <alignment horizontal="left" vertical="top"/>
      <protection locked="0"/>
    </xf>
    <xf numFmtId="0" fontId="9"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49" fontId="3" fillId="3" borderId="2" xfId="0" applyNumberFormat="1" applyFont="1" applyFill="1" applyBorder="1" applyAlignment="1" applyProtection="1">
      <alignment horizontal="left" vertical="top" wrapText="1"/>
    </xf>
    <xf numFmtId="49" fontId="3" fillId="3" borderId="5" xfId="0" applyNumberFormat="1" applyFont="1" applyFill="1" applyBorder="1" applyAlignment="1" applyProtection="1">
      <alignment horizontal="left" vertical="top" wrapText="1"/>
    </xf>
    <xf numFmtId="49" fontId="3" fillId="3" borderId="3" xfId="0" applyNumberFormat="1" applyFont="1" applyFill="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57" t="s">
        <v>220</v>
      </c>
      <c r="B2" s="57"/>
      <c r="C2" s="57"/>
      <c r="D2" s="57"/>
      <c r="E2" s="57"/>
      <c r="F2" s="57"/>
      <c r="G2" s="57"/>
      <c r="H2" s="57"/>
      <c r="I2" s="57"/>
    </row>
    <row r="5" spans="1:9" x14ac:dyDescent="0.25">
      <c r="D5" s="35"/>
      <c r="E5" s="35"/>
      <c r="F5" s="36"/>
      <c r="G5" s="36"/>
      <c r="H5" s="36"/>
      <c r="I5" s="37" t="s">
        <v>219</v>
      </c>
    </row>
    <row r="6" spans="1:9" x14ac:dyDescent="0.25">
      <c r="D6" s="35"/>
      <c r="E6" s="35"/>
      <c r="F6" s="36"/>
      <c r="G6" s="36"/>
      <c r="H6" s="36"/>
      <c r="I6" s="37" t="s">
        <v>222</v>
      </c>
    </row>
    <row r="7" spans="1:9" x14ac:dyDescent="0.25">
      <c r="D7" s="35"/>
      <c r="E7" s="35"/>
      <c r="F7" s="36"/>
      <c r="G7" s="36"/>
      <c r="H7" s="36"/>
      <c r="I7" s="38" t="s">
        <v>218</v>
      </c>
    </row>
    <row r="8" spans="1:9" ht="24.95" customHeight="1" x14ac:dyDescent="0.25"/>
    <row r="9" spans="1:9" ht="18.75" x14ac:dyDescent="0.3">
      <c r="A9" s="58" t="s">
        <v>197</v>
      </c>
      <c r="B9" s="58"/>
      <c r="C9" s="58"/>
      <c r="D9" s="58"/>
      <c r="E9" s="58"/>
      <c r="F9" s="58"/>
      <c r="G9" s="58"/>
      <c r="H9" s="58"/>
      <c r="I9" s="58"/>
    </row>
    <row r="10" spans="1:9" ht="15" customHeight="1" x14ac:dyDescent="0.25"/>
    <row r="11" spans="1:9" ht="15" customHeight="1" x14ac:dyDescent="0.25"/>
    <row r="12" spans="1:9" x14ac:dyDescent="0.25">
      <c r="A12" s="1" t="s">
        <v>198</v>
      </c>
      <c r="B12" s="59"/>
      <c r="C12" s="59"/>
      <c r="D12" s="59"/>
      <c r="E12" s="59"/>
      <c r="F12" s="1" t="s">
        <v>199</v>
      </c>
      <c r="G12" s="1"/>
      <c r="I12" s="39"/>
    </row>
    <row r="13" spans="1:9" x14ac:dyDescent="0.25">
      <c r="A13" s="60" t="s">
        <v>200</v>
      </c>
      <c r="B13" s="60"/>
      <c r="C13" s="60"/>
      <c r="D13" s="60"/>
      <c r="E13" s="60"/>
      <c r="F13" s="60"/>
      <c r="G13" s="60"/>
      <c r="H13" s="60"/>
      <c r="I13" s="40"/>
    </row>
    <row r="14" spans="1:9" x14ac:dyDescent="0.25">
      <c r="A14" s="41"/>
      <c r="B14" s="41"/>
      <c r="C14" s="41"/>
      <c r="D14" s="41"/>
      <c r="E14" s="41"/>
      <c r="F14" s="41"/>
      <c r="G14" s="41"/>
      <c r="H14" s="41"/>
      <c r="I14" s="40"/>
    </row>
    <row r="15" spans="1:9" x14ac:dyDescent="0.25">
      <c r="A15" s="1" t="s">
        <v>201</v>
      </c>
      <c r="B15" s="1"/>
      <c r="C15" s="42"/>
      <c r="D15" s="61" t="s">
        <v>202</v>
      </c>
      <c r="E15" s="61"/>
      <c r="F15" s="62"/>
      <c r="G15" s="62"/>
      <c r="H15" s="62"/>
      <c r="I15" s="62"/>
    </row>
    <row r="16" spans="1:9" x14ac:dyDescent="0.25">
      <c r="B16" s="43"/>
      <c r="C16" s="43" t="s">
        <v>203</v>
      </c>
      <c r="D16" s="43"/>
      <c r="E16" s="43"/>
      <c r="F16" s="43" t="s">
        <v>204</v>
      </c>
      <c r="G16" s="43"/>
      <c r="H16" s="43"/>
      <c r="I16" s="1"/>
    </row>
    <row r="17" spans="1:9" x14ac:dyDescent="0.25">
      <c r="B17" s="43"/>
      <c r="C17" s="43"/>
      <c r="D17" s="43"/>
      <c r="E17" s="43"/>
      <c r="F17" s="43"/>
      <c r="G17" s="43"/>
      <c r="H17" s="43"/>
      <c r="I17" s="1"/>
    </row>
    <row r="18" spans="1:9" x14ac:dyDescent="0.25">
      <c r="A18" s="1" t="s">
        <v>205</v>
      </c>
      <c r="B18" s="39"/>
      <c r="C18" s="61" t="s">
        <v>206</v>
      </c>
      <c r="D18" s="61"/>
      <c r="E18" s="65"/>
      <c r="F18" s="65"/>
      <c r="G18" s="66" t="s">
        <v>207</v>
      </c>
      <c r="H18" s="66"/>
      <c r="I18" s="44"/>
    </row>
    <row r="19" spans="1:9" s="45" customFormat="1" x14ac:dyDescent="0.25">
      <c r="B19" s="46"/>
      <c r="C19" s="47"/>
      <c r="D19" s="47"/>
      <c r="E19" s="48"/>
      <c r="F19" s="48"/>
      <c r="G19" s="48"/>
      <c r="H19" s="48"/>
      <c r="I19" s="48"/>
    </row>
    <row r="20" spans="1:9" s="45" customFormat="1" x14ac:dyDescent="0.25">
      <c r="B20" s="46"/>
      <c r="C20" s="47"/>
      <c r="D20" s="47"/>
      <c r="E20" s="48"/>
      <c r="F20" s="48"/>
      <c r="G20" s="48"/>
      <c r="H20" s="48"/>
      <c r="I20" s="48"/>
    </row>
    <row r="21" spans="1:9" s="45" customFormat="1" x14ac:dyDescent="0.25">
      <c r="A21" s="49" t="s">
        <v>208</v>
      </c>
      <c r="B21" s="46"/>
      <c r="C21" s="62"/>
      <c r="D21" s="62"/>
      <c r="E21" s="62"/>
      <c r="F21" s="62"/>
      <c r="G21" s="62"/>
      <c r="H21" s="48" t="s">
        <v>209</v>
      </c>
      <c r="I21" s="44"/>
    </row>
    <row r="22" spans="1:9" s="45" customFormat="1" x14ac:dyDescent="0.25">
      <c r="A22" s="49"/>
      <c r="B22" s="46"/>
      <c r="C22" s="47"/>
      <c r="D22" s="47"/>
      <c r="E22" s="47"/>
      <c r="F22" s="47"/>
      <c r="G22" s="47"/>
      <c r="H22" s="48"/>
      <c r="I22" s="50"/>
    </row>
    <row r="23" spans="1:9" x14ac:dyDescent="0.25">
      <c r="A23" s="1" t="s">
        <v>210</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3" t="s">
        <v>211</v>
      </c>
      <c r="B25" s="63"/>
      <c r="C25" s="63"/>
      <c r="D25" s="63"/>
      <c r="E25" s="63"/>
      <c r="F25" s="63"/>
      <c r="G25" s="63"/>
      <c r="H25" s="63"/>
      <c r="I25" s="1"/>
    </row>
    <row r="26" spans="1:9" ht="15" customHeight="1" x14ac:dyDescent="0.25">
      <c r="A26" s="1"/>
      <c r="B26" s="1"/>
      <c r="C26" s="1"/>
      <c r="D26" s="1"/>
      <c r="E26" s="1"/>
      <c r="F26" s="1"/>
      <c r="G26" s="1"/>
      <c r="H26" s="1"/>
      <c r="I26" s="1"/>
    </row>
    <row r="27" spans="1:9" ht="15" customHeight="1" x14ac:dyDescent="0.25">
      <c r="A27" s="1" t="s">
        <v>212</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213</v>
      </c>
      <c r="B29" s="67">
        <f>IF(+'B.Anexo I Tabla Desglose Precio'!I136&lt;=196592.8,+'B.Anexo I Tabla Desglose Precio'!I136,"no debe superar 196.592,80")</f>
        <v>0</v>
      </c>
      <c r="C29" s="68"/>
      <c r="D29" s="1" t="s">
        <v>214</v>
      </c>
      <c r="E29" s="1"/>
      <c r="F29" s="1"/>
      <c r="G29" s="1"/>
      <c r="H29" s="1"/>
    </row>
    <row r="30" spans="1:9" ht="15" customHeight="1" x14ac:dyDescent="0.25">
      <c r="A30" s="1"/>
      <c r="B30" s="1"/>
      <c r="C30" s="1"/>
      <c r="D30" s="1"/>
      <c r="E30" s="1"/>
      <c r="F30" s="1"/>
      <c r="G30" s="1"/>
      <c r="H30" s="1"/>
    </row>
    <row r="31" spans="1:9" ht="15" customHeight="1" x14ac:dyDescent="0.25">
      <c r="A31" s="51"/>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3" t="s">
        <v>221</v>
      </c>
      <c r="B33" s="63"/>
      <c r="C33" s="63"/>
      <c r="D33" s="63"/>
      <c r="E33" s="63"/>
      <c r="F33" s="63"/>
      <c r="G33" s="63"/>
      <c r="H33" s="63"/>
      <c r="I33" s="1"/>
    </row>
    <row r="34" spans="1:9" ht="27" customHeight="1" x14ac:dyDescent="0.25">
      <c r="A34" s="1"/>
      <c r="B34" s="1"/>
      <c r="C34" s="1"/>
      <c r="D34" s="1"/>
      <c r="E34" s="1"/>
      <c r="F34" s="1"/>
      <c r="G34" s="1"/>
      <c r="H34" s="1"/>
      <c r="I34" s="1"/>
    </row>
    <row r="35" spans="1:9" x14ac:dyDescent="0.25">
      <c r="A35" s="52" t="s">
        <v>215</v>
      </c>
      <c r="B35" s="1"/>
      <c r="C35" s="1"/>
      <c r="D35" s="1"/>
      <c r="E35" s="1"/>
      <c r="F35" s="1"/>
      <c r="G35" s="1"/>
      <c r="H35" s="1"/>
      <c r="I35" s="1"/>
    </row>
    <row r="36" spans="1:9" ht="8.1" customHeight="1" x14ac:dyDescent="0.25">
      <c r="A36" s="1"/>
      <c r="B36" s="1"/>
      <c r="C36" s="1"/>
      <c r="D36" s="1"/>
      <c r="E36" s="1"/>
      <c r="F36" s="1"/>
      <c r="G36" s="1"/>
      <c r="H36" s="1"/>
      <c r="I36" s="1"/>
    </row>
    <row r="41" spans="1:9" x14ac:dyDescent="0.25">
      <c r="B41" s="53" t="s">
        <v>216</v>
      </c>
    </row>
    <row r="45" spans="1:9" x14ac:dyDescent="0.25">
      <c r="E45" s="54"/>
    </row>
    <row r="47" spans="1:9" x14ac:dyDescent="0.25">
      <c r="E47" s="55"/>
    </row>
    <row r="48" spans="1:9" x14ac:dyDescent="0.25">
      <c r="B48" s="56" t="s">
        <v>217</v>
      </c>
      <c r="C48" s="64"/>
      <c r="D48" s="64"/>
      <c r="E48" s="64"/>
      <c r="F48" s="64"/>
    </row>
  </sheetData>
  <sheetProtection algorithmName="SHA-512" hashValue="Ee+Znuj5/GI2vprZlcd2exr2r6mPQANgltbhP2oKSxrt5WEdkfNCUF+5nQA5A3+RkHz9Ek1M15MeuoaXrOVquA==" saltValue="kuhoW4Y7frwU0Y7wpdlVJ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I144"/>
  <sheetViews>
    <sheetView workbookViewId="0">
      <pane xSplit="3" ySplit="5" topLeftCell="D6" activePane="bottomRight" state="frozen"/>
      <selection pane="topRight" activeCell="D1" sqref="D1"/>
      <selection pane="bottomLeft" activeCell="A6" sqref="A6"/>
      <selection pane="bottomRight" activeCell="I134" sqref="I134"/>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18.7109375" style="4" customWidth="1"/>
    <col min="6" max="6" width="9.28515625" style="3" bestFit="1" customWidth="1"/>
    <col min="7" max="7" width="7.5703125" style="3" bestFit="1" customWidth="1"/>
    <col min="8" max="8" width="9" style="3" customWidth="1"/>
    <col min="9" max="9" width="9.28515625" style="3" customWidth="1"/>
    <col min="10" max="16384" width="11.42578125" style="3"/>
  </cols>
  <sheetData>
    <row r="1" spans="1:9" ht="90" customHeight="1" x14ac:dyDescent="0.25">
      <c r="A1" s="72" t="s">
        <v>144</v>
      </c>
      <c r="B1" s="73"/>
      <c r="C1" s="73"/>
      <c r="D1" s="73"/>
      <c r="E1" s="73"/>
      <c r="F1" s="73"/>
      <c r="G1" s="73"/>
      <c r="H1" s="73"/>
      <c r="I1" s="74"/>
    </row>
    <row r="3" spans="1:9" ht="15.75" x14ac:dyDescent="0.25">
      <c r="A3" s="2" t="s">
        <v>223</v>
      </c>
    </row>
    <row r="4" spans="1:9" ht="8.1" customHeight="1" x14ac:dyDescent="0.25"/>
    <row r="5" spans="1:9" x14ac:dyDescent="0.25">
      <c r="A5" s="5" t="s">
        <v>0</v>
      </c>
      <c r="B5" s="5" t="s">
        <v>1</v>
      </c>
      <c r="C5" s="5" t="s">
        <v>2</v>
      </c>
      <c r="D5" s="6" t="s">
        <v>3</v>
      </c>
      <c r="E5" s="6" t="s">
        <v>4</v>
      </c>
      <c r="F5" s="5" t="s">
        <v>5</v>
      </c>
      <c r="G5" s="5" t="s">
        <v>6</v>
      </c>
      <c r="H5" s="5" t="s">
        <v>7</v>
      </c>
      <c r="I5" s="5" t="s">
        <v>8</v>
      </c>
    </row>
    <row r="6" spans="1:9" x14ac:dyDescent="0.25">
      <c r="A6" s="7" t="s">
        <v>9</v>
      </c>
      <c r="B6" s="7" t="s">
        <v>10</v>
      </c>
      <c r="C6" s="7" t="s">
        <v>11</v>
      </c>
      <c r="D6" s="75" t="s">
        <v>12</v>
      </c>
      <c r="E6" s="76"/>
      <c r="F6" s="77"/>
      <c r="G6" s="8"/>
      <c r="H6" s="9"/>
      <c r="I6" s="9"/>
    </row>
    <row r="7" spans="1:9" x14ac:dyDescent="0.25">
      <c r="A7" s="10" t="s">
        <v>145</v>
      </c>
      <c r="B7" s="10" t="s">
        <v>10</v>
      </c>
      <c r="C7" s="10" t="s">
        <v>11</v>
      </c>
      <c r="D7" s="78" t="s">
        <v>13</v>
      </c>
      <c r="E7" s="79"/>
      <c r="F7" s="80"/>
      <c r="G7" s="11"/>
      <c r="H7" s="11"/>
      <c r="I7" s="11"/>
    </row>
    <row r="8" spans="1:9" x14ac:dyDescent="0.25">
      <c r="A8" s="12" t="s">
        <v>146</v>
      </c>
      <c r="B8" s="13" t="s">
        <v>14</v>
      </c>
      <c r="C8" s="13" t="s">
        <v>15</v>
      </c>
      <c r="D8" s="81" t="s">
        <v>16</v>
      </c>
      <c r="E8" s="82"/>
      <c r="F8" s="83"/>
      <c r="G8" s="17">
        <v>4</v>
      </c>
      <c r="H8" s="31"/>
      <c r="I8" s="18">
        <f>+ROUND(+G8*H8,2)</f>
        <v>0</v>
      </c>
    </row>
    <row r="9" spans="1:9" ht="78.75" customHeight="1" x14ac:dyDescent="0.25">
      <c r="A9" s="16"/>
      <c r="B9" s="16"/>
      <c r="C9" s="16"/>
      <c r="D9" s="81" t="s">
        <v>17</v>
      </c>
      <c r="E9" s="82"/>
      <c r="F9" s="83"/>
      <c r="G9" s="16"/>
      <c r="H9" s="16"/>
      <c r="I9" s="16"/>
    </row>
    <row r="10" spans="1:9" x14ac:dyDescent="0.25">
      <c r="A10" s="16"/>
      <c r="B10" s="16"/>
      <c r="C10" s="16"/>
      <c r="D10" s="15"/>
      <c r="E10" s="14" t="s">
        <v>18</v>
      </c>
      <c r="F10" s="32">
        <v>4</v>
      </c>
      <c r="G10" s="16"/>
      <c r="H10" s="16"/>
      <c r="I10" s="16"/>
    </row>
    <row r="11" spans="1:9" x14ac:dyDescent="0.25">
      <c r="A11" s="12" t="s">
        <v>147</v>
      </c>
      <c r="B11" s="13" t="s">
        <v>14</v>
      </c>
      <c r="C11" s="13" t="s">
        <v>15</v>
      </c>
      <c r="D11" s="81" t="s">
        <v>19</v>
      </c>
      <c r="E11" s="82"/>
      <c r="F11" s="83"/>
      <c r="G11" s="17">
        <v>1</v>
      </c>
      <c r="H11" s="31"/>
      <c r="I11" s="18">
        <f>+ROUND(+G11*H11,2)</f>
        <v>0</v>
      </c>
    </row>
    <row r="12" spans="1:9" ht="78.75" customHeight="1" x14ac:dyDescent="0.25">
      <c r="A12" s="16"/>
      <c r="B12" s="16"/>
      <c r="C12" s="16"/>
      <c r="D12" s="81" t="s">
        <v>20</v>
      </c>
      <c r="E12" s="82"/>
      <c r="F12" s="83"/>
      <c r="G12" s="16"/>
      <c r="H12" s="16"/>
      <c r="I12" s="16"/>
    </row>
    <row r="13" spans="1:9" x14ac:dyDescent="0.25">
      <c r="A13" s="16"/>
      <c r="B13" s="16"/>
      <c r="C13" s="16"/>
      <c r="D13" s="15"/>
      <c r="E13" s="14" t="s">
        <v>21</v>
      </c>
      <c r="F13" s="17">
        <v>1</v>
      </c>
      <c r="G13" s="16"/>
      <c r="H13" s="16"/>
      <c r="I13" s="16"/>
    </row>
    <row r="14" spans="1:9" x14ac:dyDescent="0.25">
      <c r="A14" s="12" t="s">
        <v>148</v>
      </c>
      <c r="B14" s="13" t="s">
        <v>14</v>
      </c>
      <c r="C14" s="13" t="s">
        <v>22</v>
      </c>
      <c r="D14" s="81" t="s">
        <v>23</v>
      </c>
      <c r="E14" s="82"/>
      <c r="F14" s="83"/>
      <c r="G14" s="17">
        <v>1</v>
      </c>
      <c r="H14" s="31"/>
      <c r="I14" s="18">
        <f>+ROUND(+G14*H14,2)</f>
        <v>0</v>
      </c>
    </row>
    <row r="15" spans="1:9" ht="78.75" customHeight="1" x14ac:dyDescent="0.25">
      <c r="A15" s="16"/>
      <c r="B15" s="16"/>
      <c r="C15" s="16"/>
      <c r="D15" s="81" t="s">
        <v>24</v>
      </c>
      <c r="E15" s="82"/>
      <c r="F15" s="83"/>
      <c r="G15" s="16"/>
      <c r="H15" s="16"/>
      <c r="I15" s="16"/>
    </row>
    <row r="16" spans="1:9" x14ac:dyDescent="0.25">
      <c r="A16" s="12" t="s">
        <v>149</v>
      </c>
      <c r="B16" s="13" t="s">
        <v>14</v>
      </c>
      <c r="C16" s="13" t="s">
        <v>15</v>
      </c>
      <c r="D16" s="81" t="s">
        <v>25</v>
      </c>
      <c r="E16" s="82"/>
      <c r="F16" s="83"/>
      <c r="G16" s="17">
        <v>1</v>
      </c>
      <c r="H16" s="31"/>
      <c r="I16" s="18">
        <f>+ROUND(+G16*H16,2)</f>
        <v>0</v>
      </c>
    </row>
    <row r="17" spans="1:9" ht="45" customHeight="1" x14ac:dyDescent="0.25">
      <c r="A17" s="16"/>
      <c r="B17" s="16"/>
      <c r="C17" s="16"/>
      <c r="D17" s="81" t="s">
        <v>26</v>
      </c>
      <c r="E17" s="82"/>
      <c r="F17" s="83"/>
      <c r="G17" s="16"/>
      <c r="H17" s="16"/>
      <c r="I17" s="16"/>
    </row>
    <row r="18" spans="1:9" x14ac:dyDescent="0.25">
      <c r="A18" s="16"/>
      <c r="B18" s="16"/>
      <c r="C18" s="16"/>
      <c r="D18" s="15"/>
      <c r="E18" s="14" t="s">
        <v>27</v>
      </c>
      <c r="F18" s="17">
        <v>1</v>
      </c>
      <c r="G18" s="16"/>
      <c r="H18" s="16"/>
      <c r="I18" s="16"/>
    </row>
    <row r="19" spans="1:9" x14ac:dyDescent="0.25">
      <c r="A19" s="12" t="s">
        <v>150</v>
      </c>
      <c r="B19" s="13" t="s">
        <v>14</v>
      </c>
      <c r="C19" s="13" t="s">
        <v>15</v>
      </c>
      <c r="D19" s="81" t="s">
        <v>28</v>
      </c>
      <c r="E19" s="82"/>
      <c r="F19" s="83"/>
      <c r="G19" s="17">
        <v>4</v>
      </c>
      <c r="H19" s="31"/>
      <c r="I19" s="18">
        <f>+ROUND(+G19*H19,2)</f>
        <v>0</v>
      </c>
    </row>
    <row r="20" spans="1:9" ht="45" customHeight="1" x14ac:dyDescent="0.25">
      <c r="A20" s="16"/>
      <c r="B20" s="16"/>
      <c r="C20" s="16"/>
      <c r="D20" s="81" t="s">
        <v>29</v>
      </c>
      <c r="E20" s="82"/>
      <c r="F20" s="83"/>
      <c r="G20" s="16"/>
      <c r="H20" s="16"/>
      <c r="I20" s="16"/>
    </row>
    <row r="21" spans="1:9" ht="22.5" x14ac:dyDescent="0.25">
      <c r="A21" s="16"/>
      <c r="B21" s="16"/>
      <c r="C21" s="16"/>
      <c r="D21" s="15"/>
      <c r="E21" s="14" t="s">
        <v>30</v>
      </c>
      <c r="F21" s="17">
        <v>4</v>
      </c>
      <c r="G21" s="16"/>
      <c r="H21" s="16"/>
      <c r="I21" s="16"/>
    </row>
    <row r="22" spans="1:9" x14ac:dyDescent="0.25">
      <c r="A22" s="12" t="s">
        <v>151</v>
      </c>
      <c r="B22" s="13" t="s">
        <v>14</v>
      </c>
      <c r="C22" s="13" t="s">
        <v>15</v>
      </c>
      <c r="D22" s="81" t="s">
        <v>31</v>
      </c>
      <c r="E22" s="82"/>
      <c r="F22" s="83"/>
      <c r="G22" s="17">
        <v>1</v>
      </c>
      <c r="H22" s="31"/>
      <c r="I22" s="18">
        <f>+ROUND(+G22*H22,2)</f>
        <v>0</v>
      </c>
    </row>
    <row r="23" spans="1:9" ht="56.25" customHeight="1" x14ac:dyDescent="0.25">
      <c r="A23" s="16"/>
      <c r="B23" s="16"/>
      <c r="C23" s="16"/>
      <c r="D23" s="81" t="s">
        <v>32</v>
      </c>
      <c r="E23" s="82"/>
      <c r="F23" s="83"/>
      <c r="G23" s="16"/>
      <c r="H23" s="16"/>
      <c r="I23" s="16"/>
    </row>
    <row r="24" spans="1:9" ht="22.5" x14ac:dyDescent="0.25">
      <c r="A24" s="16"/>
      <c r="B24" s="16"/>
      <c r="C24" s="16"/>
      <c r="D24" s="15"/>
      <c r="E24" s="14" t="s">
        <v>33</v>
      </c>
      <c r="F24" s="17">
        <v>1</v>
      </c>
      <c r="G24" s="16"/>
      <c r="H24" s="16"/>
      <c r="I24" s="16"/>
    </row>
    <row r="25" spans="1:9" x14ac:dyDescent="0.25">
      <c r="A25" s="12" t="s">
        <v>152</v>
      </c>
      <c r="B25" s="13" t="s">
        <v>14</v>
      </c>
      <c r="C25" s="13" t="s">
        <v>15</v>
      </c>
      <c r="D25" s="81" t="s">
        <v>34</v>
      </c>
      <c r="E25" s="82"/>
      <c r="F25" s="83"/>
      <c r="G25" s="17">
        <v>2</v>
      </c>
      <c r="H25" s="31"/>
      <c r="I25" s="18">
        <f>+ROUND(+G25*H25,2)</f>
        <v>0</v>
      </c>
    </row>
    <row r="26" spans="1:9" ht="22.5" customHeight="1" x14ac:dyDescent="0.25">
      <c r="A26" s="16"/>
      <c r="B26" s="16"/>
      <c r="C26" s="16"/>
      <c r="D26" s="81" t="s">
        <v>35</v>
      </c>
      <c r="E26" s="82"/>
      <c r="F26" s="83"/>
      <c r="G26" s="16"/>
      <c r="H26" s="16"/>
      <c r="I26" s="16"/>
    </row>
    <row r="27" spans="1:9" x14ac:dyDescent="0.25">
      <c r="A27" s="16"/>
      <c r="B27" s="16"/>
      <c r="C27" s="16"/>
      <c r="D27" s="15"/>
      <c r="E27" s="14" t="s">
        <v>36</v>
      </c>
      <c r="F27" s="17">
        <v>2</v>
      </c>
      <c r="G27" s="16"/>
      <c r="H27" s="16"/>
      <c r="I27" s="16"/>
    </row>
    <row r="28" spans="1:9" x14ac:dyDescent="0.25">
      <c r="A28" s="12" t="s">
        <v>153</v>
      </c>
      <c r="B28" s="13" t="s">
        <v>14</v>
      </c>
      <c r="C28" s="13" t="s">
        <v>15</v>
      </c>
      <c r="D28" s="81" t="s">
        <v>37</v>
      </c>
      <c r="E28" s="82"/>
      <c r="F28" s="83"/>
      <c r="G28" s="17">
        <v>1</v>
      </c>
      <c r="H28" s="31"/>
      <c r="I28" s="18">
        <f>+ROUND(+G28*H28,2)</f>
        <v>0</v>
      </c>
    </row>
    <row r="29" spans="1:9" ht="101.25" customHeight="1" x14ac:dyDescent="0.25">
      <c r="A29" s="16"/>
      <c r="B29" s="16"/>
      <c r="C29" s="16"/>
      <c r="D29" s="81" t="s">
        <v>38</v>
      </c>
      <c r="E29" s="82"/>
      <c r="F29" s="83"/>
      <c r="G29" s="16"/>
      <c r="H29" s="16"/>
      <c r="I29" s="16"/>
    </row>
    <row r="30" spans="1:9" ht="22.5" x14ac:dyDescent="0.25">
      <c r="A30" s="16"/>
      <c r="B30" s="16"/>
      <c r="C30" s="16"/>
      <c r="D30" s="15"/>
      <c r="E30" s="14" t="s">
        <v>39</v>
      </c>
      <c r="F30" s="17">
        <v>1</v>
      </c>
      <c r="G30" s="16"/>
      <c r="H30" s="16"/>
      <c r="I30" s="16"/>
    </row>
    <row r="31" spans="1:9" x14ac:dyDescent="0.25">
      <c r="A31" s="16"/>
      <c r="B31" s="16"/>
      <c r="C31" s="16"/>
      <c r="D31" s="15"/>
      <c r="E31" s="15"/>
      <c r="F31" s="19" t="s">
        <v>40</v>
      </c>
      <c r="G31" s="17"/>
      <c r="H31" s="20"/>
      <c r="I31" s="21">
        <f>SUM(I8:I30)</f>
        <v>0</v>
      </c>
    </row>
    <row r="32" spans="1:9" x14ac:dyDescent="0.25">
      <c r="A32" s="10" t="s">
        <v>154</v>
      </c>
      <c r="B32" s="10" t="s">
        <v>10</v>
      </c>
      <c r="C32" s="10" t="s">
        <v>11</v>
      </c>
      <c r="D32" s="78" t="s">
        <v>41</v>
      </c>
      <c r="E32" s="79"/>
      <c r="F32" s="80"/>
      <c r="G32" s="11"/>
      <c r="H32" s="11"/>
      <c r="I32" s="11"/>
    </row>
    <row r="33" spans="1:9" x14ac:dyDescent="0.25">
      <c r="A33" s="12" t="s">
        <v>155</v>
      </c>
      <c r="B33" s="13" t="s">
        <v>14</v>
      </c>
      <c r="C33" s="13" t="s">
        <v>15</v>
      </c>
      <c r="D33" s="81" t="s">
        <v>42</v>
      </c>
      <c r="E33" s="82"/>
      <c r="F33" s="83"/>
      <c r="G33" s="17">
        <v>1</v>
      </c>
      <c r="H33" s="31"/>
      <c r="I33" s="18">
        <f>+ROUND(+G33*H33,2)</f>
        <v>0</v>
      </c>
    </row>
    <row r="34" spans="1:9" ht="101.25" customHeight="1" x14ac:dyDescent="0.25">
      <c r="A34" s="16"/>
      <c r="B34" s="16"/>
      <c r="C34" s="16"/>
      <c r="D34" s="81" t="s">
        <v>43</v>
      </c>
      <c r="E34" s="82"/>
      <c r="F34" s="83"/>
      <c r="G34" s="16"/>
      <c r="H34" s="16"/>
      <c r="I34" s="16"/>
    </row>
    <row r="35" spans="1:9" x14ac:dyDescent="0.25">
      <c r="A35" s="12" t="s">
        <v>156</v>
      </c>
      <c r="B35" s="13" t="s">
        <v>14</v>
      </c>
      <c r="C35" s="13" t="s">
        <v>15</v>
      </c>
      <c r="D35" s="81" t="s">
        <v>44</v>
      </c>
      <c r="E35" s="82"/>
      <c r="F35" s="83"/>
      <c r="G35" s="17">
        <v>2</v>
      </c>
      <c r="H35" s="31"/>
      <c r="I35" s="18">
        <f>+ROUND(+G35*H35,2)</f>
        <v>0</v>
      </c>
    </row>
    <row r="36" spans="1:9" ht="409.5" customHeight="1" x14ac:dyDescent="0.25">
      <c r="A36" s="16"/>
      <c r="B36" s="16"/>
      <c r="C36" s="16"/>
      <c r="D36" s="81" t="s">
        <v>45</v>
      </c>
      <c r="E36" s="82"/>
      <c r="F36" s="83"/>
      <c r="G36" s="16"/>
      <c r="H36" s="16"/>
      <c r="I36" s="16"/>
    </row>
    <row r="37" spans="1:9" x14ac:dyDescent="0.25">
      <c r="A37" s="12" t="s">
        <v>157</v>
      </c>
      <c r="B37" s="13" t="s">
        <v>14</v>
      </c>
      <c r="C37" s="13" t="s">
        <v>15</v>
      </c>
      <c r="D37" s="81" t="s">
        <v>46</v>
      </c>
      <c r="E37" s="82"/>
      <c r="F37" s="83"/>
      <c r="G37" s="17">
        <v>2</v>
      </c>
      <c r="H37" s="31"/>
      <c r="I37" s="18">
        <f>+ROUND(+G37*H37,2)</f>
        <v>0</v>
      </c>
    </row>
    <row r="38" spans="1:9" ht="225" customHeight="1" x14ac:dyDescent="0.25">
      <c r="A38" s="16"/>
      <c r="B38" s="16"/>
      <c r="C38" s="16"/>
      <c r="D38" s="81" t="s">
        <v>47</v>
      </c>
      <c r="E38" s="82"/>
      <c r="F38" s="83"/>
      <c r="G38" s="16"/>
      <c r="H38" s="16"/>
      <c r="I38" s="16"/>
    </row>
    <row r="39" spans="1:9" x14ac:dyDescent="0.25">
      <c r="A39" s="12" t="s">
        <v>158</v>
      </c>
      <c r="B39" s="13" t="s">
        <v>14</v>
      </c>
      <c r="C39" s="13" t="s">
        <v>15</v>
      </c>
      <c r="D39" s="81" t="s">
        <v>48</v>
      </c>
      <c r="E39" s="82"/>
      <c r="F39" s="83"/>
      <c r="G39" s="17">
        <v>2</v>
      </c>
      <c r="H39" s="31"/>
      <c r="I39" s="18">
        <f>+ROUND(+G39*H39,2)</f>
        <v>0</v>
      </c>
    </row>
    <row r="40" spans="1:9" ht="213.75" customHeight="1" x14ac:dyDescent="0.25">
      <c r="A40" s="16"/>
      <c r="B40" s="16"/>
      <c r="C40" s="16"/>
      <c r="D40" s="81" t="s">
        <v>49</v>
      </c>
      <c r="E40" s="82"/>
      <c r="F40" s="83"/>
      <c r="G40" s="16"/>
      <c r="H40" s="16"/>
      <c r="I40" s="16"/>
    </row>
    <row r="41" spans="1:9" x14ac:dyDescent="0.25">
      <c r="A41" s="12" t="s">
        <v>159</v>
      </c>
      <c r="B41" s="13" t="s">
        <v>14</v>
      </c>
      <c r="C41" s="13" t="s">
        <v>15</v>
      </c>
      <c r="D41" s="81" t="s">
        <v>50</v>
      </c>
      <c r="E41" s="82"/>
      <c r="F41" s="83"/>
      <c r="G41" s="17">
        <v>2</v>
      </c>
      <c r="H41" s="31"/>
      <c r="I41" s="18">
        <f>+ROUND(+G41*H41,2)</f>
        <v>0</v>
      </c>
    </row>
    <row r="42" spans="1:9" ht="90" customHeight="1" x14ac:dyDescent="0.25">
      <c r="A42" s="16"/>
      <c r="B42" s="16"/>
      <c r="C42" s="16"/>
      <c r="D42" s="81" t="s">
        <v>51</v>
      </c>
      <c r="E42" s="82"/>
      <c r="F42" s="83"/>
      <c r="G42" s="16"/>
      <c r="H42" s="16"/>
      <c r="I42" s="16"/>
    </row>
    <row r="43" spans="1:9" x14ac:dyDescent="0.25">
      <c r="A43" s="12" t="s">
        <v>160</v>
      </c>
      <c r="B43" s="13" t="s">
        <v>14</v>
      </c>
      <c r="C43" s="13" t="s">
        <v>52</v>
      </c>
      <c r="D43" s="81" t="s">
        <v>53</v>
      </c>
      <c r="E43" s="82"/>
      <c r="F43" s="83"/>
      <c r="G43" s="17">
        <v>10</v>
      </c>
      <c r="H43" s="31"/>
      <c r="I43" s="18">
        <f>+ROUND(+G43*H43,2)</f>
        <v>0</v>
      </c>
    </row>
    <row r="44" spans="1:9" ht="281.25" customHeight="1" x14ac:dyDescent="0.25">
      <c r="A44" s="16"/>
      <c r="B44" s="16"/>
      <c r="C44" s="16"/>
      <c r="D44" s="81" t="s">
        <v>54</v>
      </c>
      <c r="E44" s="82"/>
      <c r="F44" s="83"/>
      <c r="G44" s="16"/>
      <c r="H44" s="16"/>
      <c r="I44" s="16"/>
    </row>
    <row r="45" spans="1:9" x14ac:dyDescent="0.25">
      <c r="A45" s="16"/>
      <c r="B45" s="16"/>
      <c r="C45" s="16"/>
      <c r="D45" s="15"/>
      <c r="E45" s="14" t="s">
        <v>55</v>
      </c>
      <c r="F45" s="17">
        <v>10</v>
      </c>
      <c r="G45" s="16"/>
      <c r="H45" s="16"/>
      <c r="I45" s="16"/>
    </row>
    <row r="46" spans="1:9" x14ac:dyDescent="0.25">
      <c r="A46" s="12" t="s">
        <v>161</v>
      </c>
      <c r="B46" s="13" t="s">
        <v>14</v>
      </c>
      <c r="C46" s="13" t="s">
        <v>52</v>
      </c>
      <c r="D46" s="81" t="s">
        <v>56</v>
      </c>
      <c r="E46" s="82"/>
      <c r="F46" s="83"/>
      <c r="G46" s="17">
        <v>80</v>
      </c>
      <c r="H46" s="31"/>
      <c r="I46" s="18">
        <f>+ROUND(+G46*H46,2)</f>
        <v>0</v>
      </c>
    </row>
    <row r="47" spans="1:9" ht="270" customHeight="1" x14ac:dyDescent="0.25">
      <c r="A47" s="16"/>
      <c r="B47" s="16"/>
      <c r="C47" s="16"/>
      <c r="D47" s="81" t="s">
        <v>57</v>
      </c>
      <c r="E47" s="82"/>
      <c r="F47" s="83"/>
      <c r="G47" s="16"/>
      <c r="H47" s="16"/>
      <c r="I47" s="16"/>
    </row>
    <row r="48" spans="1:9" x14ac:dyDescent="0.25">
      <c r="A48" s="16"/>
      <c r="B48" s="16"/>
      <c r="C48" s="16"/>
      <c r="D48" s="15"/>
      <c r="E48" s="14" t="s">
        <v>58</v>
      </c>
      <c r="F48" s="17">
        <v>80</v>
      </c>
      <c r="G48" s="16"/>
      <c r="H48" s="16"/>
      <c r="I48" s="16"/>
    </row>
    <row r="49" spans="1:9" x14ac:dyDescent="0.25">
      <c r="A49" s="12" t="s">
        <v>162</v>
      </c>
      <c r="B49" s="13" t="s">
        <v>14</v>
      </c>
      <c r="C49" s="13" t="s">
        <v>52</v>
      </c>
      <c r="D49" s="81" t="s">
        <v>59</v>
      </c>
      <c r="E49" s="82"/>
      <c r="F49" s="83"/>
      <c r="G49" s="17">
        <v>20</v>
      </c>
      <c r="H49" s="31"/>
      <c r="I49" s="18">
        <f>+ROUND(+G49*H49,2)</f>
        <v>0</v>
      </c>
    </row>
    <row r="50" spans="1:9" ht="270" customHeight="1" x14ac:dyDescent="0.25">
      <c r="A50" s="16"/>
      <c r="B50" s="16"/>
      <c r="C50" s="16"/>
      <c r="D50" s="81" t="s">
        <v>60</v>
      </c>
      <c r="E50" s="82"/>
      <c r="F50" s="83"/>
      <c r="G50" s="16"/>
      <c r="H50" s="16"/>
      <c r="I50" s="16"/>
    </row>
    <row r="51" spans="1:9" x14ac:dyDescent="0.25">
      <c r="A51" s="16"/>
      <c r="B51" s="16"/>
      <c r="C51" s="16"/>
      <c r="D51" s="15"/>
      <c r="E51" s="14" t="s">
        <v>58</v>
      </c>
      <c r="F51" s="17">
        <v>20</v>
      </c>
      <c r="G51" s="16"/>
      <c r="H51" s="16"/>
      <c r="I51" s="16"/>
    </row>
    <row r="52" spans="1:9" x14ac:dyDescent="0.25">
      <c r="A52" s="12" t="s">
        <v>163</v>
      </c>
      <c r="B52" s="13" t="s">
        <v>14</v>
      </c>
      <c r="C52" s="13" t="s">
        <v>52</v>
      </c>
      <c r="D52" s="81" t="s">
        <v>61</v>
      </c>
      <c r="E52" s="82"/>
      <c r="F52" s="83"/>
      <c r="G52" s="17">
        <v>4</v>
      </c>
      <c r="H52" s="31"/>
      <c r="I52" s="18">
        <f>+ROUND(+G52*H52,2)</f>
        <v>0</v>
      </c>
    </row>
    <row r="53" spans="1:9" ht="270" customHeight="1" x14ac:dyDescent="0.25">
      <c r="A53" s="16"/>
      <c r="B53" s="16"/>
      <c r="C53" s="16"/>
      <c r="D53" s="81" t="s">
        <v>62</v>
      </c>
      <c r="E53" s="82"/>
      <c r="F53" s="83"/>
      <c r="G53" s="16"/>
      <c r="H53" s="16"/>
      <c r="I53" s="16"/>
    </row>
    <row r="54" spans="1:9" x14ac:dyDescent="0.25">
      <c r="A54" s="16"/>
      <c r="B54" s="16"/>
      <c r="C54" s="16"/>
      <c r="D54" s="15"/>
      <c r="E54" s="14" t="s">
        <v>58</v>
      </c>
      <c r="F54" s="17">
        <v>4</v>
      </c>
      <c r="G54" s="16"/>
      <c r="H54" s="16"/>
      <c r="I54" s="16"/>
    </row>
    <row r="55" spans="1:9" x14ac:dyDescent="0.25">
      <c r="A55" s="12" t="s">
        <v>164</v>
      </c>
      <c r="B55" s="13" t="s">
        <v>14</v>
      </c>
      <c r="C55" s="13" t="s">
        <v>52</v>
      </c>
      <c r="D55" s="81" t="s">
        <v>63</v>
      </c>
      <c r="E55" s="82"/>
      <c r="F55" s="83"/>
      <c r="G55" s="17">
        <v>10</v>
      </c>
      <c r="H55" s="31"/>
      <c r="I55" s="18">
        <f>+ROUND(+G55*H55,2)</f>
        <v>0</v>
      </c>
    </row>
    <row r="56" spans="1:9" ht="146.25" customHeight="1" x14ac:dyDescent="0.25">
      <c r="A56" s="16"/>
      <c r="B56" s="16"/>
      <c r="C56" s="16"/>
      <c r="D56" s="81" t="s">
        <v>64</v>
      </c>
      <c r="E56" s="82"/>
      <c r="F56" s="83"/>
      <c r="G56" s="16"/>
      <c r="H56" s="16"/>
      <c r="I56" s="16"/>
    </row>
    <row r="57" spans="1:9" x14ac:dyDescent="0.25">
      <c r="A57" s="12" t="s">
        <v>165</v>
      </c>
      <c r="B57" s="13" t="s">
        <v>14</v>
      </c>
      <c r="C57" s="13" t="s">
        <v>52</v>
      </c>
      <c r="D57" s="81" t="s">
        <v>65</v>
      </c>
      <c r="E57" s="82"/>
      <c r="F57" s="83"/>
      <c r="G57" s="17">
        <v>20</v>
      </c>
      <c r="H57" s="31"/>
      <c r="I57" s="18">
        <f>+ROUND(+G57*H57,2)</f>
        <v>0</v>
      </c>
    </row>
    <row r="58" spans="1:9" ht="146.25" customHeight="1" x14ac:dyDescent="0.25">
      <c r="A58" s="16"/>
      <c r="B58" s="16"/>
      <c r="C58" s="16"/>
      <c r="D58" s="81" t="s">
        <v>66</v>
      </c>
      <c r="E58" s="82"/>
      <c r="F58" s="83"/>
      <c r="G58" s="16"/>
      <c r="H58" s="16"/>
      <c r="I58" s="16"/>
    </row>
    <row r="59" spans="1:9" x14ac:dyDescent="0.25">
      <c r="A59" s="12" t="s">
        <v>166</v>
      </c>
      <c r="B59" s="13" t="s">
        <v>14</v>
      </c>
      <c r="C59" s="13" t="s">
        <v>52</v>
      </c>
      <c r="D59" s="81" t="s">
        <v>67</v>
      </c>
      <c r="E59" s="82"/>
      <c r="F59" s="83"/>
      <c r="G59" s="17">
        <v>80</v>
      </c>
      <c r="H59" s="31"/>
      <c r="I59" s="18">
        <f>+ROUND(+G59*H59,2)</f>
        <v>0</v>
      </c>
    </row>
    <row r="60" spans="1:9" ht="202.5" customHeight="1" x14ac:dyDescent="0.25">
      <c r="A60" s="16"/>
      <c r="B60" s="16"/>
      <c r="C60" s="16"/>
      <c r="D60" s="81" t="s">
        <v>68</v>
      </c>
      <c r="E60" s="82"/>
      <c r="F60" s="83"/>
      <c r="G60" s="16"/>
      <c r="H60" s="16"/>
      <c r="I60" s="16"/>
    </row>
    <row r="61" spans="1:9" x14ac:dyDescent="0.25">
      <c r="A61" s="12" t="s">
        <v>167</v>
      </c>
      <c r="B61" s="13" t="s">
        <v>14</v>
      </c>
      <c r="C61" s="13" t="s">
        <v>52</v>
      </c>
      <c r="D61" s="81" t="s">
        <v>69</v>
      </c>
      <c r="E61" s="82"/>
      <c r="F61" s="83"/>
      <c r="G61" s="17">
        <v>20</v>
      </c>
      <c r="H61" s="31"/>
      <c r="I61" s="18">
        <f>+ROUND(+G61*H61,2)</f>
        <v>0</v>
      </c>
    </row>
    <row r="62" spans="1:9" ht="202.5" customHeight="1" x14ac:dyDescent="0.25">
      <c r="A62" s="16"/>
      <c r="B62" s="16"/>
      <c r="C62" s="16"/>
      <c r="D62" s="81" t="s">
        <v>70</v>
      </c>
      <c r="E62" s="82"/>
      <c r="F62" s="83"/>
      <c r="G62" s="16"/>
      <c r="H62" s="16"/>
      <c r="I62" s="16"/>
    </row>
    <row r="63" spans="1:9" x14ac:dyDescent="0.25">
      <c r="A63" s="12" t="s">
        <v>168</v>
      </c>
      <c r="B63" s="13" t="s">
        <v>14</v>
      </c>
      <c r="C63" s="13" t="s">
        <v>15</v>
      </c>
      <c r="D63" s="81" t="s">
        <v>71</v>
      </c>
      <c r="E63" s="82"/>
      <c r="F63" s="83"/>
      <c r="G63" s="17">
        <v>2</v>
      </c>
      <c r="H63" s="31"/>
      <c r="I63" s="18">
        <f>+ROUND(+G63*H63,2)</f>
        <v>0</v>
      </c>
    </row>
    <row r="64" spans="1:9" ht="168.75" customHeight="1" x14ac:dyDescent="0.25">
      <c r="A64" s="16"/>
      <c r="B64" s="16"/>
      <c r="C64" s="16"/>
      <c r="D64" s="81" t="s">
        <v>72</v>
      </c>
      <c r="E64" s="82"/>
      <c r="F64" s="83"/>
      <c r="G64" s="16"/>
      <c r="H64" s="16"/>
      <c r="I64" s="16"/>
    </row>
    <row r="65" spans="1:9" x14ac:dyDescent="0.25">
      <c r="A65" s="16"/>
      <c r="B65" s="16"/>
      <c r="C65" s="16"/>
      <c r="D65" s="15"/>
      <c r="E65" s="14" t="s">
        <v>73</v>
      </c>
      <c r="F65" s="17">
        <v>1</v>
      </c>
      <c r="G65" s="16"/>
      <c r="H65" s="16"/>
      <c r="I65" s="16"/>
    </row>
    <row r="66" spans="1:9" x14ac:dyDescent="0.25">
      <c r="A66" s="16"/>
      <c r="B66" s="16"/>
      <c r="C66" s="16"/>
      <c r="D66" s="15"/>
      <c r="E66" s="14" t="s">
        <v>74</v>
      </c>
      <c r="F66" s="17">
        <v>1</v>
      </c>
      <c r="G66" s="16"/>
      <c r="H66" s="16"/>
      <c r="I66" s="16"/>
    </row>
    <row r="67" spans="1:9" x14ac:dyDescent="0.25">
      <c r="A67" s="12" t="s">
        <v>169</v>
      </c>
      <c r="B67" s="13" t="s">
        <v>14</v>
      </c>
      <c r="C67" s="13" t="s">
        <v>15</v>
      </c>
      <c r="D67" s="81" t="s">
        <v>75</v>
      </c>
      <c r="E67" s="82"/>
      <c r="F67" s="83"/>
      <c r="G67" s="17">
        <v>1</v>
      </c>
      <c r="H67" s="31"/>
      <c r="I67" s="18">
        <f>+ROUND(+G67*H67,2)</f>
        <v>0</v>
      </c>
    </row>
    <row r="68" spans="1:9" ht="67.5" customHeight="1" x14ac:dyDescent="0.25">
      <c r="A68" s="16"/>
      <c r="B68" s="16"/>
      <c r="C68" s="16"/>
      <c r="D68" s="81" t="s">
        <v>76</v>
      </c>
      <c r="E68" s="82"/>
      <c r="F68" s="83"/>
      <c r="G68" s="16"/>
      <c r="H68" s="16"/>
      <c r="I68" s="16"/>
    </row>
    <row r="69" spans="1:9" x14ac:dyDescent="0.25">
      <c r="A69" s="16"/>
      <c r="B69" s="16"/>
      <c r="C69" s="16"/>
      <c r="D69" s="15"/>
      <c r="E69" s="14" t="s">
        <v>77</v>
      </c>
      <c r="F69" s="17">
        <v>1</v>
      </c>
      <c r="G69" s="16"/>
      <c r="H69" s="16"/>
      <c r="I69" s="16"/>
    </row>
    <row r="70" spans="1:9" x14ac:dyDescent="0.25">
      <c r="A70" s="12" t="s">
        <v>170</v>
      </c>
      <c r="B70" s="13" t="s">
        <v>14</v>
      </c>
      <c r="C70" s="13" t="s">
        <v>52</v>
      </c>
      <c r="D70" s="81" t="s">
        <v>78</v>
      </c>
      <c r="E70" s="82"/>
      <c r="F70" s="83"/>
      <c r="G70" s="17">
        <v>12</v>
      </c>
      <c r="H70" s="31"/>
      <c r="I70" s="18">
        <f>+ROUND(+G70*H70,2)</f>
        <v>0</v>
      </c>
    </row>
    <row r="71" spans="1:9" ht="112.5" customHeight="1" x14ac:dyDescent="0.25">
      <c r="A71" s="16"/>
      <c r="B71" s="16"/>
      <c r="C71" s="16"/>
      <c r="D71" s="81" t="s">
        <v>79</v>
      </c>
      <c r="E71" s="82"/>
      <c r="F71" s="83"/>
      <c r="G71" s="16"/>
      <c r="H71" s="16"/>
      <c r="I71" s="16"/>
    </row>
    <row r="72" spans="1:9" x14ac:dyDescent="0.25">
      <c r="A72" s="12" t="s">
        <v>171</v>
      </c>
      <c r="B72" s="13" t="s">
        <v>14</v>
      </c>
      <c r="C72" s="13" t="s">
        <v>15</v>
      </c>
      <c r="D72" s="81" t="s">
        <v>80</v>
      </c>
      <c r="E72" s="82"/>
      <c r="F72" s="83"/>
      <c r="G72" s="17">
        <v>8</v>
      </c>
      <c r="H72" s="31"/>
      <c r="I72" s="18">
        <f>+ROUND(+G72*H72,2)</f>
        <v>0</v>
      </c>
    </row>
    <row r="73" spans="1:9" ht="78.75" customHeight="1" x14ac:dyDescent="0.25">
      <c r="A73" s="16"/>
      <c r="B73" s="16"/>
      <c r="C73" s="16"/>
      <c r="D73" s="81" t="s">
        <v>81</v>
      </c>
      <c r="E73" s="82"/>
      <c r="F73" s="83"/>
      <c r="G73" s="16"/>
      <c r="H73" s="16"/>
      <c r="I73" s="16"/>
    </row>
    <row r="74" spans="1:9" ht="22.5" customHeight="1" x14ac:dyDescent="0.25">
      <c r="A74" s="12" t="s">
        <v>172</v>
      </c>
      <c r="B74" s="13" t="s">
        <v>14</v>
      </c>
      <c r="C74" s="13" t="s">
        <v>15</v>
      </c>
      <c r="D74" s="81" t="s">
        <v>82</v>
      </c>
      <c r="E74" s="82"/>
      <c r="F74" s="83"/>
      <c r="G74" s="17">
        <v>8</v>
      </c>
      <c r="H74" s="31"/>
      <c r="I74" s="18">
        <f>+ROUND(+G74*H74,2)</f>
        <v>0</v>
      </c>
    </row>
    <row r="75" spans="1:9" ht="90" customHeight="1" x14ac:dyDescent="0.25">
      <c r="A75" s="16"/>
      <c r="B75" s="16"/>
      <c r="C75" s="16"/>
      <c r="D75" s="81" t="s">
        <v>83</v>
      </c>
      <c r="E75" s="82"/>
      <c r="F75" s="83"/>
      <c r="G75" s="16"/>
      <c r="H75" s="16"/>
      <c r="I75" s="16"/>
    </row>
    <row r="76" spans="1:9" x14ac:dyDescent="0.25">
      <c r="A76" s="12" t="s">
        <v>173</v>
      </c>
      <c r="B76" s="13" t="s">
        <v>14</v>
      </c>
      <c r="C76" s="13" t="s">
        <v>15</v>
      </c>
      <c r="D76" s="81" t="s">
        <v>84</v>
      </c>
      <c r="E76" s="82"/>
      <c r="F76" s="83"/>
      <c r="G76" s="17">
        <v>8</v>
      </c>
      <c r="H76" s="31"/>
      <c r="I76" s="18">
        <f>+ROUND(+G76*H76,2)</f>
        <v>0</v>
      </c>
    </row>
    <row r="77" spans="1:9" ht="67.5" customHeight="1" x14ac:dyDescent="0.25">
      <c r="A77" s="16"/>
      <c r="B77" s="16"/>
      <c r="C77" s="16"/>
      <c r="D77" s="81" t="s">
        <v>85</v>
      </c>
      <c r="E77" s="82"/>
      <c r="F77" s="83"/>
      <c r="G77" s="16"/>
      <c r="H77" s="16"/>
      <c r="I77" s="16"/>
    </row>
    <row r="78" spans="1:9" x14ac:dyDescent="0.25">
      <c r="A78" s="12" t="s">
        <v>174</v>
      </c>
      <c r="B78" s="13" t="s">
        <v>14</v>
      </c>
      <c r="C78" s="13" t="s">
        <v>15</v>
      </c>
      <c r="D78" s="81" t="s">
        <v>86</v>
      </c>
      <c r="E78" s="82"/>
      <c r="F78" s="83"/>
      <c r="G78" s="17">
        <v>2</v>
      </c>
      <c r="H78" s="31"/>
      <c r="I78" s="18">
        <f>+ROUND(+G78*H78,2)</f>
        <v>0</v>
      </c>
    </row>
    <row r="79" spans="1:9" ht="393.75" customHeight="1" x14ac:dyDescent="0.25">
      <c r="A79" s="16"/>
      <c r="B79" s="16"/>
      <c r="C79" s="16"/>
      <c r="D79" s="81" t="s">
        <v>87</v>
      </c>
      <c r="E79" s="82"/>
      <c r="F79" s="83"/>
      <c r="G79" s="16"/>
      <c r="H79" s="16"/>
      <c r="I79" s="16"/>
    </row>
    <row r="80" spans="1:9" x14ac:dyDescent="0.25">
      <c r="A80" s="16"/>
      <c r="B80" s="16"/>
      <c r="C80" s="16"/>
      <c r="D80" s="15"/>
      <c r="E80" s="14" t="s">
        <v>88</v>
      </c>
      <c r="F80" s="17">
        <v>2</v>
      </c>
      <c r="G80" s="16"/>
      <c r="H80" s="16"/>
      <c r="I80" s="16"/>
    </row>
    <row r="81" spans="1:9" x14ac:dyDescent="0.25">
      <c r="A81" s="12" t="s">
        <v>175</v>
      </c>
      <c r="B81" s="13" t="s">
        <v>14</v>
      </c>
      <c r="C81" s="13" t="s">
        <v>15</v>
      </c>
      <c r="D81" s="81" t="s">
        <v>89</v>
      </c>
      <c r="E81" s="82"/>
      <c r="F81" s="83"/>
      <c r="G81" s="17">
        <v>4</v>
      </c>
      <c r="H81" s="31"/>
      <c r="I81" s="18">
        <f>+ROUND(+G81*H81,2)</f>
        <v>0</v>
      </c>
    </row>
    <row r="82" spans="1:9" ht="67.5" customHeight="1" x14ac:dyDescent="0.25">
      <c r="A82" s="16"/>
      <c r="B82" s="16"/>
      <c r="C82" s="16"/>
      <c r="D82" s="81" t="s">
        <v>90</v>
      </c>
      <c r="E82" s="82"/>
      <c r="F82" s="83"/>
      <c r="G82" s="16"/>
      <c r="H82" s="16"/>
      <c r="I82" s="16"/>
    </row>
    <row r="83" spans="1:9" x14ac:dyDescent="0.25">
      <c r="A83" s="16"/>
      <c r="B83" s="16"/>
      <c r="C83" s="16"/>
      <c r="D83" s="15"/>
      <c r="E83" s="14" t="s">
        <v>91</v>
      </c>
      <c r="F83" s="17">
        <v>2</v>
      </c>
      <c r="G83" s="16"/>
      <c r="H83" s="16"/>
      <c r="I83" s="16"/>
    </row>
    <row r="84" spans="1:9" x14ac:dyDescent="0.25">
      <c r="A84" s="16"/>
      <c r="B84" s="16"/>
      <c r="C84" s="16"/>
      <c r="D84" s="15"/>
      <c r="E84" s="14" t="s">
        <v>92</v>
      </c>
      <c r="F84" s="17">
        <v>2</v>
      </c>
      <c r="G84" s="16"/>
      <c r="H84" s="16"/>
      <c r="I84" s="16"/>
    </row>
    <row r="85" spans="1:9" x14ac:dyDescent="0.25">
      <c r="A85" s="12" t="s">
        <v>176</v>
      </c>
      <c r="B85" s="13" t="s">
        <v>14</v>
      </c>
      <c r="C85" s="13" t="s">
        <v>15</v>
      </c>
      <c r="D85" s="81" t="s">
        <v>93</v>
      </c>
      <c r="E85" s="82"/>
      <c r="F85" s="83"/>
      <c r="G85" s="17">
        <v>8</v>
      </c>
      <c r="H85" s="31"/>
      <c r="I85" s="18">
        <f>+ROUND(+G85*H85,2)</f>
        <v>0</v>
      </c>
    </row>
    <row r="86" spans="1:9" ht="78.75" customHeight="1" x14ac:dyDescent="0.25">
      <c r="A86" s="16"/>
      <c r="B86" s="16"/>
      <c r="C86" s="16"/>
      <c r="D86" s="81" t="s">
        <v>94</v>
      </c>
      <c r="E86" s="82"/>
      <c r="F86" s="83"/>
      <c r="G86" s="16"/>
      <c r="H86" s="16"/>
      <c r="I86" s="16"/>
    </row>
    <row r="87" spans="1:9" x14ac:dyDescent="0.25">
      <c r="A87" s="12" t="s">
        <v>177</v>
      </c>
      <c r="B87" s="13" t="s">
        <v>14</v>
      </c>
      <c r="C87" s="13" t="s">
        <v>15</v>
      </c>
      <c r="D87" s="81" t="s">
        <v>95</v>
      </c>
      <c r="E87" s="82"/>
      <c r="F87" s="83"/>
      <c r="G87" s="17">
        <v>6</v>
      </c>
      <c r="H87" s="31"/>
      <c r="I87" s="18">
        <f>+ROUND(+G87*H87,2)</f>
        <v>0</v>
      </c>
    </row>
    <row r="88" spans="1:9" ht="78.75" customHeight="1" x14ac:dyDescent="0.25">
      <c r="A88" s="16"/>
      <c r="B88" s="16"/>
      <c r="C88" s="16"/>
      <c r="D88" s="81" t="s">
        <v>96</v>
      </c>
      <c r="E88" s="82"/>
      <c r="F88" s="83"/>
      <c r="G88" s="16"/>
      <c r="H88" s="16"/>
      <c r="I88" s="16"/>
    </row>
    <row r="89" spans="1:9" x14ac:dyDescent="0.25">
      <c r="A89" s="12" t="s">
        <v>178</v>
      </c>
      <c r="B89" s="13" t="s">
        <v>14</v>
      </c>
      <c r="C89" s="13" t="s">
        <v>15</v>
      </c>
      <c r="D89" s="81" t="s">
        <v>97</v>
      </c>
      <c r="E89" s="82"/>
      <c r="F89" s="83"/>
      <c r="G89" s="17">
        <v>1</v>
      </c>
      <c r="H89" s="31"/>
      <c r="I89" s="18">
        <f>+ROUND(+G89*H89,2)</f>
        <v>0</v>
      </c>
    </row>
    <row r="90" spans="1:9" ht="146.25" customHeight="1" x14ac:dyDescent="0.25">
      <c r="A90" s="16"/>
      <c r="B90" s="16"/>
      <c r="C90" s="16"/>
      <c r="D90" s="81" t="s">
        <v>98</v>
      </c>
      <c r="E90" s="82"/>
      <c r="F90" s="83"/>
      <c r="G90" s="16"/>
      <c r="H90" s="16"/>
      <c r="I90" s="16"/>
    </row>
    <row r="91" spans="1:9" ht="22.5" customHeight="1" x14ac:dyDescent="0.25">
      <c r="A91" s="12" t="s">
        <v>179</v>
      </c>
      <c r="B91" s="13" t="s">
        <v>14</v>
      </c>
      <c r="C91" s="13" t="s">
        <v>15</v>
      </c>
      <c r="D91" s="81" t="s">
        <v>99</v>
      </c>
      <c r="E91" s="82"/>
      <c r="F91" s="83"/>
      <c r="G91" s="17">
        <v>1</v>
      </c>
      <c r="H91" s="31"/>
      <c r="I91" s="18">
        <f>+ROUND(+G91*H91,2)</f>
        <v>0</v>
      </c>
    </row>
    <row r="92" spans="1:9" ht="409.5" customHeight="1" x14ac:dyDescent="0.25">
      <c r="A92" s="16"/>
      <c r="B92" s="16"/>
      <c r="C92" s="16"/>
      <c r="D92" s="81" t="s">
        <v>100</v>
      </c>
      <c r="E92" s="82"/>
      <c r="F92" s="83"/>
      <c r="G92" s="16"/>
      <c r="H92" s="16"/>
      <c r="I92" s="16"/>
    </row>
    <row r="93" spans="1:9" x14ac:dyDescent="0.25">
      <c r="A93" s="16"/>
      <c r="B93" s="16"/>
      <c r="C93" s="16"/>
      <c r="D93" s="15"/>
      <c r="E93" s="14" t="s">
        <v>101</v>
      </c>
      <c r="F93" s="17">
        <v>1</v>
      </c>
      <c r="G93" s="16"/>
      <c r="H93" s="16"/>
      <c r="I93" s="16"/>
    </row>
    <row r="94" spans="1:9" x14ac:dyDescent="0.25">
      <c r="A94" s="12" t="s">
        <v>180</v>
      </c>
      <c r="B94" s="13" t="s">
        <v>14</v>
      </c>
      <c r="C94" s="13" t="s">
        <v>15</v>
      </c>
      <c r="D94" s="81" t="s">
        <v>102</v>
      </c>
      <c r="E94" s="82"/>
      <c r="F94" s="83"/>
      <c r="G94" s="17">
        <v>1</v>
      </c>
      <c r="H94" s="31"/>
      <c r="I94" s="18">
        <f>+ROUND(+G94*H94,2)</f>
        <v>0</v>
      </c>
    </row>
    <row r="95" spans="1:9" ht="123.75" customHeight="1" x14ac:dyDescent="0.25">
      <c r="A95" s="16"/>
      <c r="B95" s="16"/>
      <c r="C95" s="16"/>
      <c r="D95" s="81" t="s">
        <v>103</v>
      </c>
      <c r="E95" s="82"/>
      <c r="F95" s="83"/>
      <c r="G95" s="16"/>
      <c r="H95" s="16"/>
      <c r="I95" s="16"/>
    </row>
    <row r="96" spans="1:9" x14ac:dyDescent="0.25">
      <c r="A96" s="12" t="s">
        <v>181</v>
      </c>
      <c r="B96" s="13" t="s">
        <v>14</v>
      </c>
      <c r="C96" s="13" t="s">
        <v>15</v>
      </c>
      <c r="D96" s="81" t="s">
        <v>104</v>
      </c>
      <c r="E96" s="82"/>
      <c r="F96" s="83"/>
      <c r="G96" s="17">
        <v>1</v>
      </c>
      <c r="H96" s="31"/>
      <c r="I96" s="18">
        <f>+ROUND(+G96*H96,2)</f>
        <v>0</v>
      </c>
    </row>
    <row r="97" spans="1:9" ht="78.75" customHeight="1" x14ac:dyDescent="0.25">
      <c r="A97" s="16"/>
      <c r="B97" s="16"/>
      <c r="C97" s="16"/>
      <c r="D97" s="81" t="s">
        <v>105</v>
      </c>
      <c r="E97" s="82"/>
      <c r="F97" s="83"/>
      <c r="G97" s="16"/>
      <c r="H97" s="16"/>
      <c r="I97" s="16"/>
    </row>
    <row r="98" spans="1:9" x14ac:dyDescent="0.25">
      <c r="A98" s="12" t="s">
        <v>182</v>
      </c>
      <c r="B98" s="13" t="s">
        <v>14</v>
      </c>
      <c r="C98" s="13" t="s">
        <v>15</v>
      </c>
      <c r="D98" s="81" t="s">
        <v>106</v>
      </c>
      <c r="E98" s="82"/>
      <c r="F98" s="83"/>
      <c r="G98" s="17">
        <v>1</v>
      </c>
      <c r="H98" s="31"/>
      <c r="I98" s="18">
        <f>+ROUND(+G98*H98,2)</f>
        <v>0</v>
      </c>
    </row>
    <row r="99" spans="1:9" ht="78.75" customHeight="1" x14ac:dyDescent="0.25">
      <c r="A99" s="16"/>
      <c r="B99" s="16"/>
      <c r="C99" s="16"/>
      <c r="D99" s="81" t="s">
        <v>107</v>
      </c>
      <c r="E99" s="82"/>
      <c r="F99" s="83"/>
      <c r="G99" s="16"/>
      <c r="H99" s="16"/>
      <c r="I99" s="16"/>
    </row>
    <row r="100" spans="1:9" x14ac:dyDescent="0.25">
      <c r="A100" s="12" t="s">
        <v>183</v>
      </c>
      <c r="B100" s="13" t="s">
        <v>14</v>
      </c>
      <c r="C100" s="13" t="s">
        <v>15</v>
      </c>
      <c r="D100" s="81" t="s">
        <v>108</v>
      </c>
      <c r="E100" s="82"/>
      <c r="F100" s="83"/>
      <c r="G100" s="17">
        <v>1</v>
      </c>
      <c r="H100" s="31"/>
      <c r="I100" s="18">
        <f>+ROUND(+G100*H100,2)</f>
        <v>0</v>
      </c>
    </row>
    <row r="101" spans="1:9" ht="371.25" customHeight="1" x14ac:dyDescent="0.25">
      <c r="A101" s="16"/>
      <c r="B101" s="16"/>
      <c r="C101" s="16"/>
      <c r="D101" s="81" t="s">
        <v>109</v>
      </c>
      <c r="E101" s="82"/>
      <c r="F101" s="83"/>
      <c r="G101" s="16"/>
      <c r="H101" s="16"/>
      <c r="I101" s="16"/>
    </row>
    <row r="102" spans="1:9" ht="22.5" customHeight="1" x14ac:dyDescent="0.25">
      <c r="A102" s="12" t="s">
        <v>184</v>
      </c>
      <c r="B102" s="13" t="s">
        <v>14</v>
      </c>
      <c r="C102" s="13" t="s">
        <v>15</v>
      </c>
      <c r="D102" s="81" t="s">
        <v>110</v>
      </c>
      <c r="E102" s="82"/>
      <c r="F102" s="83"/>
      <c r="G102" s="17">
        <v>1</v>
      </c>
      <c r="H102" s="31"/>
      <c r="I102" s="18">
        <f>+ROUND(+G102*H102,2)</f>
        <v>0</v>
      </c>
    </row>
    <row r="103" spans="1:9" ht="180" customHeight="1" x14ac:dyDescent="0.25">
      <c r="A103" s="16"/>
      <c r="B103" s="16"/>
      <c r="C103" s="16"/>
      <c r="D103" s="81" t="s">
        <v>111</v>
      </c>
      <c r="E103" s="82"/>
      <c r="F103" s="83"/>
      <c r="G103" s="16"/>
      <c r="H103" s="16"/>
      <c r="I103" s="16"/>
    </row>
    <row r="104" spans="1:9" x14ac:dyDescent="0.25">
      <c r="A104" s="16"/>
      <c r="B104" s="16"/>
      <c r="C104" s="16"/>
      <c r="D104" s="15"/>
      <c r="E104" s="14" t="s">
        <v>101</v>
      </c>
      <c r="F104" s="17">
        <v>1</v>
      </c>
      <c r="G104" s="16"/>
      <c r="H104" s="16"/>
      <c r="I104" s="16"/>
    </row>
    <row r="105" spans="1:9" ht="22.5" customHeight="1" x14ac:dyDescent="0.25">
      <c r="A105" s="12" t="s">
        <v>185</v>
      </c>
      <c r="B105" s="13" t="s">
        <v>14</v>
      </c>
      <c r="C105" s="13" t="s">
        <v>15</v>
      </c>
      <c r="D105" s="81" t="s">
        <v>112</v>
      </c>
      <c r="E105" s="82"/>
      <c r="F105" s="83"/>
      <c r="G105" s="17">
        <v>1</v>
      </c>
      <c r="H105" s="31"/>
      <c r="I105" s="18">
        <f>+ROUND(+G105*H105,2)</f>
        <v>0</v>
      </c>
    </row>
    <row r="106" spans="1:9" ht="33.75" customHeight="1" x14ac:dyDescent="0.25">
      <c r="A106" s="16"/>
      <c r="B106" s="16"/>
      <c r="C106" s="16"/>
      <c r="D106" s="81" t="s">
        <v>113</v>
      </c>
      <c r="E106" s="82"/>
      <c r="F106" s="83"/>
      <c r="G106" s="16"/>
      <c r="H106" s="16"/>
      <c r="I106" s="16"/>
    </row>
    <row r="107" spans="1:9" x14ac:dyDescent="0.25">
      <c r="A107" s="12" t="s">
        <v>186</v>
      </c>
      <c r="B107" s="13" t="s">
        <v>14</v>
      </c>
      <c r="C107" s="13" t="s">
        <v>22</v>
      </c>
      <c r="D107" s="81" t="s">
        <v>114</v>
      </c>
      <c r="E107" s="82"/>
      <c r="F107" s="83"/>
      <c r="G107" s="17">
        <v>1</v>
      </c>
      <c r="H107" s="31"/>
      <c r="I107" s="18">
        <f>+ROUND(+G107*H107,2)</f>
        <v>0</v>
      </c>
    </row>
    <row r="108" spans="1:9" ht="33.75" customHeight="1" x14ac:dyDescent="0.25">
      <c r="A108" s="16"/>
      <c r="B108" s="16"/>
      <c r="C108" s="16"/>
      <c r="D108" s="81" t="s">
        <v>115</v>
      </c>
      <c r="E108" s="82"/>
      <c r="F108" s="83"/>
      <c r="G108" s="16"/>
      <c r="H108" s="16"/>
      <c r="I108" s="16"/>
    </row>
    <row r="109" spans="1:9" x14ac:dyDescent="0.25">
      <c r="A109" s="16"/>
      <c r="B109" s="16"/>
      <c r="C109" s="16"/>
      <c r="D109" s="15"/>
      <c r="E109" s="14" t="s">
        <v>116</v>
      </c>
      <c r="F109" s="17">
        <v>1</v>
      </c>
      <c r="G109" s="16"/>
      <c r="H109" s="16"/>
      <c r="I109" s="16"/>
    </row>
    <row r="110" spans="1:9" x14ac:dyDescent="0.25">
      <c r="A110" s="12" t="s">
        <v>187</v>
      </c>
      <c r="B110" s="13" t="s">
        <v>14</v>
      </c>
      <c r="C110" s="13" t="s">
        <v>15</v>
      </c>
      <c r="D110" s="81" t="s">
        <v>117</v>
      </c>
      <c r="E110" s="82"/>
      <c r="F110" s="83"/>
      <c r="G110" s="17">
        <v>1</v>
      </c>
      <c r="H110" s="31"/>
      <c r="I110" s="18">
        <f>+ROUND(+G110*H110,2)</f>
        <v>0</v>
      </c>
    </row>
    <row r="111" spans="1:9" ht="78.75" customHeight="1" x14ac:dyDescent="0.25">
      <c r="A111" s="16"/>
      <c r="B111" s="16"/>
      <c r="C111" s="16"/>
      <c r="D111" s="81" t="s">
        <v>118</v>
      </c>
      <c r="E111" s="82"/>
      <c r="F111" s="83"/>
      <c r="G111" s="16"/>
      <c r="H111" s="16"/>
      <c r="I111" s="16"/>
    </row>
    <row r="112" spans="1:9" ht="22.5" x14ac:dyDescent="0.25">
      <c r="A112" s="16"/>
      <c r="B112" s="16"/>
      <c r="C112" s="16"/>
      <c r="D112" s="15"/>
      <c r="E112" s="14" t="s">
        <v>119</v>
      </c>
      <c r="F112" s="17">
        <v>1</v>
      </c>
      <c r="G112" s="16"/>
      <c r="H112" s="16"/>
      <c r="I112" s="16"/>
    </row>
    <row r="113" spans="1:9" x14ac:dyDescent="0.25">
      <c r="A113" s="16"/>
      <c r="B113" s="16"/>
      <c r="C113" s="16"/>
      <c r="D113" s="15"/>
      <c r="E113" s="14" t="s">
        <v>11</v>
      </c>
      <c r="F113" s="17">
        <v>0</v>
      </c>
      <c r="G113" s="16"/>
      <c r="H113" s="16"/>
      <c r="I113" s="16"/>
    </row>
    <row r="114" spans="1:9" x14ac:dyDescent="0.25">
      <c r="A114" s="16"/>
      <c r="B114" s="16"/>
      <c r="C114" s="16"/>
      <c r="D114" s="15"/>
      <c r="E114" s="15"/>
      <c r="F114" s="19" t="s">
        <v>120</v>
      </c>
      <c r="G114" s="17"/>
      <c r="H114" s="20"/>
      <c r="I114" s="21">
        <f>SUM(I33:I113)</f>
        <v>0</v>
      </c>
    </row>
    <row r="115" spans="1:9" x14ac:dyDescent="0.25">
      <c r="A115" s="10" t="s">
        <v>188</v>
      </c>
      <c r="B115" s="10" t="s">
        <v>10</v>
      </c>
      <c r="C115" s="10" t="s">
        <v>11</v>
      </c>
      <c r="D115" s="78" t="s">
        <v>121</v>
      </c>
      <c r="E115" s="79"/>
      <c r="F115" s="80"/>
      <c r="G115" s="11"/>
      <c r="H115" s="11"/>
      <c r="I115" s="11"/>
    </row>
    <row r="116" spans="1:9" ht="22.5" customHeight="1" x14ac:dyDescent="0.25">
      <c r="A116" s="12" t="s">
        <v>189</v>
      </c>
      <c r="B116" s="13" t="s">
        <v>14</v>
      </c>
      <c r="C116" s="13" t="s">
        <v>15</v>
      </c>
      <c r="D116" s="81" t="s">
        <v>122</v>
      </c>
      <c r="E116" s="82"/>
      <c r="F116" s="83"/>
      <c r="G116" s="17">
        <v>1</v>
      </c>
      <c r="H116" s="31"/>
      <c r="I116" s="18">
        <f>+ROUND(+G116*H116,2)</f>
        <v>0</v>
      </c>
    </row>
    <row r="117" spans="1:9" ht="213.75" customHeight="1" x14ac:dyDescent="0.25">
      <c r="A117" s="16"/>
      <c r="B117" s="16"/>
      <c r="C117" s="16"/>
      <c r="D117" s="81" t="s">
        <v>123</v>
      </c>
      <c r="E117" s="82"/>
      <c r="F117" s="83"/>
      <c r="G117" s="16"/>
      <c r="H117" s="16"/>
      <c r="I117" s="16"/>
    </row>
    <row r="118" spans="1:9" ht="22.5" customHeight="1" x14ac:dyDescent="0.25">
      <c r="A118" s="12" t="s">
        <v>190</v>
      </c>
      <c r="B118" s="13" t="s">
        <v>14</v>
      </c>
      <c r="C118" s="13" t="s">
        <v>15</v>
      </c>
      <c r="D118" s="81" t="s">
        <v>124</v>
      </c>
      <c r="E118" s="82"/>
      <c r="F118" s="83"/>
      <c r="G118" s="17">
        <v>1</v>
      </c>
      <c r="H118" s="31"/>
      <c r="I118" s="18">
        <f>+ROUND(+G118*H118,2)</f>
        <v>0</v>
      </c>
    </row>
    <row r="119" spans="1:9" ht="180" customHeight="1" x14ac:dyDescent="0.25">
      <c r="A119" s="16"/>
      <c r="B119" s="16"/>
      <c r="C119" s="16"/>
      <c r="D119" s="81" t="s">
        <v>125</v>
      </c>
      <c r="E119" s="82"/>
      <c r="F119" s="83"/>
      <c r="G119" s="16"/>
      <c r="H119" s="16"/>
      <c r="I119" s="16"/>
    </row>
    <row r="120" spans="1:9" x14ac:dyDescent="0.25">
      <c r="A120" s="16"/>
      <c r="B120" s="16"/>
      <c r="C120" s="16"/>
      <c r="D120" s="15"/>
      <c r="E120" s="15"/>
      <c r="F120" s="19" t="s">
        <v>126</v>
      </c>
      <c r="G120" s="17"/>
      <c r="H120" s="20"/>
      <c r="I120" s="21">
        <f>SUM(I116:I119)</f>
        <v>0</v>
      </c>
    </row>
    <row r="121" spans="1:9" x14ac:dyDescent="0.25">
      <c r="A121" s="10" t="s">
        <v>191</v>
      </c>
      <c r="B121" s="10" t="s">
        <v>10</v>
      </c>
      <c r="C121" s="10" t="s">
        <v>11</v>
      </c>
      <c r="D121" s="78" t="s">
        <v>127</v>
      </c>
      <c r="E121" s="79"/>
      <c r="F121" s="80"/>
      <c r="G121" s="11"/>
      <c r="H121" s="11"/>
      <c r="I121" s="11"/>
    </row>
    <row r="122" spans="1:9" x14ac:dyDescent="0.25">
      <c r="A122" s="12" t="s">
        <v>192</v>
      </c>
      <c r="B122" s="13" t="s">
        <v>14</v>
      </c>
      <c r="C122" s="13" t="s">
        <v>15</v>
      </c>
      <c r="D122" s="81" t="s">
        <v>127</v>
      </c>
      <c r="E122" s="82"/>
      <c r="F122" s="83"/>
      <c r="G122" s="17">
        <v>1</v>
      </c>
      <c r="H122" s="31"/>
      <c r="I122" s="18">
        <f>+ROUND(+G122*H122,2)</f>
        <v>0</v>
      </c>
    </row>
    <row r="123" spans="1:9" ht="225" customHeight="1" x14ac:dyDescent="0.25">
      <c r="A123" s="16"/>
      <c r="B123" s="16"/>
      <c r="C123" s="16"/>
      <c r="D123" s="81" t="s">
        <v>128</v>
      </c>
      <c r="E123" s="82"/>
      <c r="F123" s="83"/>
      <c r="G123" s="16"/>
      <c r="H123" s="16"/>
      <c r="I123" s="16"/>
    </row>
    <row r="124" spans="1:9" x14ac:dyDescent="0.25">
      <c r="A124" s="16"/>
      <c r="B124" s="16"/>
      <c r="C124" s="16"/>
      <c r="D124" s="15"/>
      <c r="E124" s="15"/>
      <c r="F124" s="19" t="s">
        <v>129</v>
      </c>
      <c r="G124" s="17"/>
      <c r="H124" s="20"/>
      <c r="I124" s="21">
        <f>SUM(I122:I123)</f>
        <v>0</v>
      </c>
    </row>
    <row r="125" spans="1:9" x14ac:dyDescent="0.25">
      <c r="A125" s="10" t="s">
        <v>193</v>
      </c>
      <c r="B125" s="10" t="s">
        <v>10</v>
      </c>
      <c r="C125" s="10" t="s">
        <v>11</v>
      </c>
      <c r="D125" s="78" t="s">
        <v>130</v>
      </c>
      <c r="E125" s="79"/>
      <c r="F125" s="80"/>
      <c r="G125" s="11"/>
      <c r="H125" s="11"/>
      <c r="I125" s="11"/>
    </row>
    <row r="126" spans="1:9" x14ac:dyDescent="0.25">
      <c r="A126" s="12" t="s">
        <v>194</v>
      </c>
      <c r="B126" s="13" t="s">
        <v>14</v>
      </c>
      <c r="C126" s="13" t="s">
        <v>15</v>
      </c>
      <c r="D126" s="81" t="s">
        <v>130</v>
      </c>
      <c r="E126" s="82"/>
      <c r="F126" s="83"/>
      <c r="G126" s="17">
        <v>1</v>
      </c>
      <c r="H126" s="31"/>
      <c r="I126" s="18">
        <f>+ROUND(+G126*H126,2)</f>
        <v>0</v>
      </c>
    </row>
    <row r="127" spans="1:9" ht="180" customHeight="1" x14ac:dyDescent="0.25">
      <c r="A127" s="16"/>
      <c r="B127" s="16"/>
      <c r="C127" s="16"/>
      <c r="D127" s="81" t="s">
        <v>131</v>
      </c>
      <c r="E127" s="82"/>
      <c r="F127" s="83"/>
      <c r="G127" s="16"/>
      <c r="H127" s="16"/>
      <c r="I127" s="16"/>
    </row>
    <row r="128" spans="1:9" x14ac:dyDescent="0.25">
      <c r="A128" s="16"/>
      <c r="B128" s="16"/>
      <c r="C128" s="16"/>
      <c r="D128" s="15"/>
      <c r="E128" s="15"/>
      <c r="F128" s="19" t="s">
        <v>132</v>
      </c>
      <c r="G128" s="17"/>
      <c r="H128" s="20"/>
      <c r="I128" s="21">
        <f>SUM(I126:I127)</f>
        <v>0</v>
      </c>
    </row>
    <row r="129" spans="1:9" x14ac:dyDescent="0.25">
      <c r="A129" s="10" t="s">
        <v>195</v>
      </c>
      <c r="B129" s="10" t="s">
        <v>10</v>
      </c>
      <c r="C129" s="10" t="s">
        <v>11</v>
      </c>
      <c r="D129" s="78" t="s">
        <v>133</v>
      </c>
      <c r="E129" s="79"/>
      <c r="F129" s="80"/>
      <c r="G129" s="11"/>
      <c r="H129" s="11"/>
      <c r="I129" s="11"/>
    </row>
    <row r="130" spans="1:9" x14ac:dyDescent="0.25">
      <c r="A130" s="12" t="s">
        <v>196</v>
      </c>
      <c r="B130" s="13" t="s">
        <v>14</v>
      </c>
      <c r="C130" s="13" t="s">
        <v>15</v>
      </c>
      <c r="D130" s="81" t="s">
        <v>133</v>
      </c>
      <c r="E130" s="82"/>
      <c r="F130" s="83"/>
      <c r="G130" s="17">
        <v>1</v>
      </c>
      <c r="H130" s="31"/>
      <c r="I130" s="18">
        <f>+ROUND(+G130*H130,2)</f>
        <v>0</v>
      </c>
    </row>
    <row r="131" spans="1:9" ht="135" customHeight="1" x14ac:dyDescent="0.25">
      <c r="A131" s="16"/>
      <c r="B131" s="16"/>
      <c r="C131" s="16"/>
      <c r="D131" s="81" t="s">
        <v>134</v>
      </c>
      <c r="E131" s="82"/>
      <c r="F131" s="83"/>
      <c r="G131" s="16"/>
      <c r="H131" s="16"/>
      <c r="I131" s="16"/>
    </row>
    <row r="132" spans="1:9" x14ac:dyDescent="0.25">
      <c r="A132" s="16"/>
      <c r="B132" s="16"/>
      <c r="C132" s="16"/>
      <c r="D132" s="15"/>
      <c r="E132" s="15"/>
      <c r="F132" s="19" t="s">
        <v>135</v>
      </c>
      <c r="G132" s="17"/>
      <c r="H132" s="22"/>
      <c r="I132" s="21">
        <f>SUM(I130:I131)</f>
        <v>0</v>
      </c>
    </row>
    <row r="133" spans="1:9" x14ac:dyDescent="0.25">
      <c r="A133" s="23"/>
      <c r="B133" s="24"/>
      <c r="C133" s="24"/>
      <c r="D133" s="25"/>
      <c r="E133" s="26"/>
      <c r="F133" s="27" t="s">
        <v>136</v>
      </c>
      <c r="G133" s="28"/>
      <c r="H133" s="29"/>
      <c r="I133" s="21">
        <f>+I31+I114+I120+I124+I128+I132</f>
        <v>0</v>
      </c>
    </row>
    <row r="134" spans="1:9" x14ac:dyDescent="0.25">
      <c r="A134" s="23"/>
      <c r="B134" s="24"/>
      <c r="C134" s="24"/>
      <c r="D134" s="25"/>
      <c r="E134" s="26"/>
      <c r="F134" s="27" t="s">
        <v>139</v>
      </c>
      <c r="G134" s="33" t="s">
        <v>138</v>
      </c>
      <c r="H134" s="30"/>
      <c r="I134" s="34"/>
    </row>
    <row r="135" spans="1:9" x14ac:dyDescent="0.25">
      <c r="A135" s="23"/>
      <c r="B135" s="24"/>
      <c r="C135" s="24"/>
      <c r="D135" s="25"/>
      <c r="E135" s="26"/>
      <c r="F135" s="27" t="s">
        <v>140</v>
      </c>
      <c r="G135" s="33" t="s">
        <v>138</v>
      </c>
      <c r="H135" s="30"/>
      <c r="I135" s="34"/>
    </row>
    <row r="136" spans="1:9" x14ac:dyDescent="0.25">
      <c r="A136" s="23"/>
      <c r="B136" s="24"/>
      <c r="C136" s="24"/>
      <c r="D136" s="25"/>
      <c r="E136" s="26"/>
      <c r="F136" s="27" t="s">
        <v>137</v>
      </c>
      <c r="G136" s="28"/>
      <c r="H136" s="29"/>
      <c r="I136" s="21">
        <f>SUM(I133:I135)</f>
        <v>0</v>
      </c>
    </row>
    <row r="138" spans="1:9" ht="30" customHeight="1" x14ac:dyDescent="0.25">
      <c r="A138" s="69" t="s">
        <v>141</v>
      </c>
      <c r="B138" s="69"/>
      <c r="C138" s="69"/>
      <c r="D138" s="69"/>
      <c r="E138" s="69"/>
      <c r="F138" s="69"/>
      <c r="G138" s="69"/>
      <c r="H138" s="69"/>
      <c r="I138" s="69"/>
    </row>
    <row r="141" spans="1:9" x14ac:dyDescent="0.25">
      <c r="B141" s="1" t="s">
        <v>142</v>
      </c>
      <c r="C141" s="1"/>
      <c r="D141" s="70"/>
      <c r="E141" s="70"/>
      <c r="F141" s="70"/>
    </row>
    <row r="144" spans="1:9" ht="45" customHeight="1" x14ac:dyDescent="0.25">
      <c r="A144" s="71" t="s">
        <v>143</v>
      </c>
      <c r="B144" s="71"/>
      <c r="C144" s="71"/>
      <c r="D144" s="71"/>
      <c r="E144" s="71"/>
      <c r="F144" s="71"/>
      <c r="G144" s="71"/>
      <c r="H144" s="71"/>
      <c r="I144" s="71"/>
    </row>
  </sheetData>
  <sheetProtection algorithmName="SHA-512" hashValue="he2YBVKTeynzFGpwwogNqr8NRYvbtmc9AJIVWdP3BmN+tqjwLemq9PzVaD2pIz9oTWcARwtI1zoB8JYxc9vCeQ==" saltValue="SYdNajtI/v1E9Q7ygdMM+g==" spinCount="100000" sheet="1" objects="1" scenarios="1" selectLockedCells="1" autoFilter="0"/>
  <autoFilter ref="A5:I136" xr:uid="{8C700576-5868-4781-9D21-B65413E4832C}"/>
  <mergeCells count="103">
    <mergeCell ref="D130:F130"/>
    <mergeCell ref="D107:F107"/>
    <mergeCell ref="D110:F110"/>
    <mergeCell ref="D116:F116"/>
    <mergeCell ref="D118:F118"/>
    <mergeCell ref="D122:F122"/>
    <mergeCell ref="D96:F96"/>
    <mergeCell ref="D98:F98"/>
    <mergeCell ref="D100:F100"/>
    <mergeCell ref="D102:F102"/>
    <mergeCell ref="D105:F105"/>
    <mergeCell ref="D85:F85"/>
    <mergeCell ref="D87:F87"/>
    <mergeCell ref="D89:F89"/>
    <mergeCell ref="D91:F91"/>
    <mergeCell ref="D94:F94"/>
    <mergeCell ref="D72:F72"/>
    <mergeCell ref="D74:F74"/>
    <mergeCell ref="D76:F76"/>
    <mergeCell ref="D78:F78"/>
    <mergeCell ref="D81:F81"/>
    <mergeCell ref="D59:F59"/>
    <mergeCell ref="D61:F61"/>
    <mergeCell ref="D63:F63"/>
    <mergeCell ref="D67:F67"/>
    <mergeCell ref="D70:F70"/>
    <mergeCell ref="D131:F131"/>
    <mergeCell ref="D8:F8"/>
    <mergeCell ref="D11:F11"/>
    <mergeCell ref="D14:F14"/>
    <mergeCell ref="D16:F16"/>
    <mergeCell ref="D19:F19"/>
    <mergeCell ref="D22:F22"/>
    <mergeCell ref="D25:F25"/>
    <mergeCell ref="D28:F28"/>
    <mergeCell ref="D33:F33"/>
    <mergeCell ref="D35:F35"/>
    <mergeCell ref="D37:F37"/>
    <mergeCell ref="D39:F39"/>
    <mergeCell ref="D41:F41"/>
    <mergeCell ref="D43:F43"/>
    <mergeCell ref="D46:F46"/>
    <mergeCell ref="D121:F121"/>
    <mergeCell ref="D123:F123"/>
    <mergeCell ref="D125:F125"/>
    <mergeCell ref="D127:F127"/>
    <mergeCell ref="D129:F129"/>
    <mergeCell ref="D126:F126"/>
    <mergeCell ref="D108:F108"/>
    <mergeCell ref="D111:F111"/>
    <mergeCell ref="D115:F115"/>
    <mergeCell ref="D117:F117"/>
    <mergeCell ref="D119:F119"/>
    <mergeCell ref="D97:F97"/>
    <mergeCell ref="D99:F99"/>
    <mergeCell ref="D101:F101"/>
    <mergeCell ref="D103:F103"/>
    <mergeCell ref="D106:F106"/>
    <mergeCell ref="D86:F86"/>
    <mergeCell ref="D88:F88"/>
    <mergeCell ref="D90:F90"/>
    <mergeCell ref="D92:F92"/>
    <mergeCell ref="D95:F95"/>
    <mergeCell ref="D73:F73"/>
    <mergeCell ref="D75:F75"/>
    <mergeCell ref="D77:F77"/>
    <mergeCell ref="D79:F79"/>
    <mergeCell ref="D82:F82"/>
    <mergeCell ref="D60:F60"/>
    <mergeCell ref="D62:F62"/>
    <mergeCell ref="D64:F64"/>
    <mergeCell ref="D68:F68"/>
    <mergeCell ref="D71:F71"/>
    <mergeCell ref="D47:F47"/>
    <mergeCell ref="D50:F50"/>
    <mergeCell ref="D53:F53"/>
    <mergeCell ref="D56:F56"/>
    <mergeCell ref="D58:F58"/>
    <mergeCell ref="D49:F49"/>
    <mergeCell ref="D52:F52"/>
    <mergeCell ref="D55:F55"/>
    <mergeCell ref="D57:F57"/>
    <mergeCell ref="D36:F36"/>
    <mergeCell ref="D38:F38"/>
    <mergeCell ref="D40:F40"/>
    <mergeCell ref="D42:F42"/>
    <mergeCell ref="D44:F44"/>
    <mergeCell ref="A138:I138"/>
    <mergeCell ref="D141:F141"/>
    <mergeCell ref="A144:I144"/>
    <mergeCell ref="A1:I1"/>
    <mergeCell ref="D6:F6"/>
    <mergeCell ref="D7:F7"/>
    <mergeCell ref="D9:F9"/>
    <mergeCell ref="D12:F12"/>
    <mergeCell ref="D15:F15"/>
    <mergeCell ref="D17:F17"/>
    <mergeCell ref="D20:F20"/>
    <mergeCell ref="D23:F23"/>
    <mergeCell ref="D26:F26"/>
    <mergeCell ref="D29:F29"/>
    <mergeCell ref="D32:F32"/>
    <mergeCell ref="D34:F34"/>
  </mergeCells>
  <dataValidations count="1">
    <dataValidation type="list" allowBlank="1" showInputMessage="1" showErrorMessage="1" sqref="B6:B136"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7" fitToHeight="30" orientation="portrait" r:id="rId1"/>
  <headerFooter>
    <oddFooter>&amp;R&amp;P / &amp;N</oddFooter>
  </headerFooter>
  <ignoredErrors>
    <ignoredError sqref="A6 A9:A10 A12:A13 A15 A17:A18 A20:A21 A23:A24 A26:A27 A29:A31 A34 A36 A38 A40 A42 A44:A45 A47:A48 A50:A51 A53:A54 A56 A58 A60 A62 A64:A66 A68:A69 A71 A73 A75 A77 A79:A80 A82:A84 A86 A88 A90 A92:A93 A95 A97 A99 A101 A103:A104 A106 A108:A109 A111:A114 A117 A119:A120 A123:A124 A127:A128 A131:A13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2023-06-09T11:22:50Z</cp:lastPrinted>
  <dcterms:created xsi:type="dcterms:W3CDTF">2023-05-29T06:28:02Z</dcterms:created>
  <dcterms:modified xsi:type="dcterms:W3CDTF">2023-06-09T11:25:53Z</dcterms:modified>
</cp:coreProperties>
</file>