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4058-2023 - Subsanación deficiencias inspecc OCA Baja Tensión en RTVE PAMPLONA\DOCU\"/>
    </mc:Choice>
  </mc:AlternateContent>
  <xr:revisionPtr revIDLastSave="0" documentId="13_ncr:1_{8517392B-554A-4472-99CD-A297603375E6}" xr6:coauthVersionLast="36" xr6:coauthVersionMax="36" xr10:uidLastSave="{00000000-0000-0000-0000-000000000000}"/>
  <bookViews>
    <workbookView xWindow="0" yWindow="0" windowWidth="13800" windowHeight="6240" xr2:uid="{92710207-2037-4B19-A5C7-876473D986AA}"/>
  </bookViews>
  <sheets>
    <sheet name="Anexo I pag 1 oferta" sheetId="7" r:id="rId1"/>
    <sheet name="Anexo I Tabla Desglose Precio" sheetId="6" r:id="rId2"/>
  </sheets>
  <definedNames>
    <definedName name="_xlnm._FilterDatabase" localSheetId="1" hidden="1">'Anexo I Tabla Desglose Precio'!$A$6:$I$81</definedName>
    <definedName name="_xlnm.Print_Area" localSheetId="0">'Anexo I pag 1 oferta'!$A$3:$J$50</definedName>
    <definedName name="_xlnm.Print_Area" localSheetId="1">'Anexo I Tabla Desglose Precio'!$A$7:$I$89</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74" i="6" l="1"/>
  <c r="I69" i="6"/>
  <c r="I64" i="6"/>
  <c r="I60" i="6"/>
  <c r="I58" i="6"/>
  <c r="I54" i="6"/>
  <c r="I50" i="6"/>
  <c r="I47" i="6"/>
  <c r="I44" i="6"/>
  <c r="I41" i="6"/>
  <c r="I38" i="6"/>
  <c r="I35" i="6"/>
  <c r="I32" i="6"/>
  <c r="I29" i="6"/>
  <c r="I26" i="6"/>
  <c r="I23" i="6"/>
  <c r="I20" i="6"/>
  <c r="I17" i="6"/>
  <c r="I14" i="6"/>
  <c r="I11" i="6"/>
  <c r="I8" i="6"/>
  <c r="I62" i="6" l="1"/>
  <c r="I72" i="6"/>
  <c r="I67" i="6"/>
  <c r="I77" i="6"/>
  <c r="I78" i="6" l="1"/>
  <c r="I81" i="6" s="1"/>
  <c r="B29" i="7" s="1"/>
</calcChain>
</file>

<file path=xl/sharedStrings.xml><?xml version="1.0" encoding="utf-8"?>
<sst xmlns="http://schemas.openxmlformats.org/spreadsheetml/2006/main" count="194" uniqueCount="140">
  <si>
    <t>Código</t>
  </si>
  <si>
    <t>Nat</t>
  </si>
  <si>
    <t>Ud</t>
  </si>
  <si>
    <t>Resumen</t>
  </si>
  <si>
    <t>Cantidad</t>
  </si>
  <si>
    <t>CanPres</t>
  </si>
  <si>
    <t>Pres</t>
  </si>
  <si>
    <t>ImpPres</t>
  </si>
  <si>
    <t>01</t>
  </si>
  <si>
    <t>Capítulo</t>
  </si>
  <si>
    <t/>
  </si>
  <si>
    <t>SUBSANACIÓN DEFECTOS OCA</t>
  </si>
  <si>
    <t>Partida</t>
  </si>
  <si>
    <t>UD</t>
  </si>
  <si>
    <t>ADECUACIÓN SELECTIVIDAD CUADRO EQUIPOS MÓVILES</t>
  </si>
  <si>
    <t>Adecuación de cuadros para mejora de selectividad, incluyendo:
CUADRO GENERAL
- Ud. Suministro y montaje de interruptor automático tetrapolar marca SIEMENS, SCHNEIDER IC60N C ó ABB, 15kA, 4 polos 63 A con contacto de disparo MX (caja parking) curva C. Carril DIN. En esta partida se incluye el montaje de barras y su conexión así como todo tipo de herrajes, soportes etc. que sean necesarios para su puesta en servicio.
Se incluye pequeño material electrico necesario. Cuadro de equipos móviles tiene fallo de selectividad con el cuadro de fuerza sótano, aguas arriba dispara antes que las del propio cuadro.Se ha de aumentar la In del interruptor del CGBT y poner uno de 63A, incluyendo adecuación sección del cable a dicha intensidad.
CUADRO PLANTA: 
- Ud. Suministro y montaje de interruptor diferencial tetrapolar marca SIEMENS, SCHNEIDER iC60N AC o ABB 40A 300mA 4P. El ID aguas arriba tiene una sensibilidad de 300mA, y lleva relé MX con lo que se puede regular el tiempo. En esta partida se incluye el montaje de barras y su conexión así como todo tipo de herrajes, soportes etc. que sean necesarios para su puesta en servicio.
Se incluye pequeño material electrico necesario.</t>
  </si>
  <si>
    <t>Cuadros equipos móviles</t>
  </si>
  <si>
    <t>SUMINISTRO E INSTALACION DE BLOQUES iDPN Vigi 1P+N 32A CURVA C 6kA 300mA TIPO AC</t>
  </si>
  <si>
    <t>Ud. Suministro, montaje e instalación de un Diferencial + Automático integrado marca SIEMENS, SCHNEIDER ó ABB 10 kA / 230V 1P+N 32A clase A 300mA superinmunizados curva C . Para integración en el Cuadro de Fuerza SAI Estudio.
En esta partida se incluye el montaje de barras y su conexión así como todo tipo de herrajes, soportes etc. que sean necesarios para su puesta en servicio.
Se incluye pequeño material electrico necesario. Segun las indiciaciones de la D.F. electrica durante la obra. Proteger con material aislante rígido como metacrilato o policarbonato las partes activas del cuadro para evitar contactos directos con partes metálicas.</t>
  </si>
  <si>
    <t>Cuadro sai estudio</t>
  </si>
  <si>
    <t>CONEXIÓN DE TIERRAS</t>
  </si>
  <si>
    <t>Conectar todos las tierras de los circuitos del cuadro SAI de estudio a un embarrado común. Instalación bornedo de tierra y  conectar a ella todos los conductores de tierra. Trabajos a realizar en cuadro SAI estudio.</t>
  </si>
  <si>
    <t>Cuadro SAI estudio</t>
  </si>
  <si>
    <t>SUMINISTRO E INSTALACION DPN 16 A 30 mA CLASE AC</t>
  </si>
  <si>
    <t>Ud. Suministro, montaje e instalación de un Diferencial + Automático integrado marca SIEMENS, SCHNEIDER ó ABB 4,5 kA / 230V 1P+N 16A clase AC 30mA curva C . 
En esta partida se incluye el montaje de barras y su conexión así como todo tipo de herrajes, soportes etc. que sean necesarios para su puesta en servicio.
Se incluye pequeño material electrico necesario. Segun las indiciaciones de la D.F. electrica durante la obra.</t>
  </si>
  <si>
    <t>*</t>
  </si>
  <si>
    <t>PROTECCIÓN POLICARBONATO</t>
  </si>
  <si>
    <t>Ud. Suministro e instalación de policarbonato o metacrilato para evitar los contactos directos con partes activas del cuadro eléctrico. Cuadro pasillo redacción.</t>
  </si>
  <si>
    <t>Cuadro pasillo central P1. Redacción</t>
  </si>
  <si>
    <t>CONDENSADOR TUBULAR TRIFÁSICO</t>
  </si>
  <si>
    <t>Ud. Suministro e instalación de condensador tubular trifásico CIRCUTOR CLZ-FP 44/12,5 N en sustitución de los actuales, ya que presentan fisuras y filtraciones. En cuadro compensación reactiva CGBT. En esta partida se incluye su conexión así como todo tipo de herrajes, soportes etc. que sean necesarios para su puesta en servicio. Se incluye pequeño material electrico necesario.</t>
  </si>
  <si>
    <t>Condensador en cuadro sala CGBT</t>
  </si>
  <si>
    <t>ADECUACIÓN CUADRO COMPENSACIÓN REACTIVA CGBT</t>
  </si>
  <si>
    <t>Ud.Adecuación del cableado del cuadro de bat. condensadores, optimizando sección y tipología de cables. Subsanación de cableado en mal estado Batería de Condensadores (cuadro compensación reactiva en CGBT).</t>
  </si>
  <si>
    <t>Cuadro batería condensadores. Sala CGBT</t>
  </si>
  <si>
    <t>SUMINISTRO E INSTALACION INTERRUPTOR DE 16 A / 10 kA 1P+N</t>
  </si>
  <si>
    <t>Ud. Suministro, montaje e instalación de un interruptor automático marca SIEMENS, SCHNEIDER ó ABB 10 kA / 230V  1P+N 16A curva C. Carril DIN. En esta partida se incluye el montaje de barras y su conexión así como todo tipo de herrajes, soportes etc. que sean necesarios para su puesta en servicio. Se incluye pequeño material electrico necesario.</t>
  </si>
  <si>
    <t>Cuadro alumbrado fuerza estudio</t>
  </si>
  <si>
    <t>SUMINISTRO E INSTALACION DE DIFERENCIAL 25 A 30 mA CLASE AC 2POLOS</t>
  </si>
  <si>
    <t>Ud. Suministro, montaje e instalación de un bloque diferencial marca SIEMENS, SCHNEIDER ó ABB 2 POLOS 25A 30 mA clase A SI, selectivo. Instantaneo. Carril DIN. En esta partida se incluye el montaje de barras y su conexión así como todo tipo de herrajes, soportes etc. que sean necesarios para su puesta en servicio.
Se incluye pequeño material electrico necesario.</t>
  </si>
  <si>
    <t>Cuadro redacción P1</t>
  </si>
  <si>
    <t>CONTACTOR 95A / 45 kW/ 400 V</t>
  </si>
  <si>
    <t>Ud. Suministro e instalación de contactor SIEMENS AC-3 95A 45kW / 400 V  o similar. En esta partida se incluye el montaje de barras y su conexión así como todo tipo de herrajes, soportes etc. que sean necesarios para su puesta en servicio. Se incluye pequeño material electrico necesario. Ud. Suministro e instalación de contactor SIEMENS AC-3 95A 45kW / 400 V  o similar (cuadro reguladores DIMMERS). Incluso sustitución de cableado de sección adecuada a la potencia del circuito (máximo 5 m de cableado en cada fase).</t>
  </si>
  <si>
    <t>Cuadro reguladores dimmers</t>
  </si>
  <si>
    <t>SUMINISTRO E INSTALACION DE DIFERENCIAL 63 A 30 mA CLASE AC 4POLOS</t>
  </si>
  <si>
    <t>Ud. Suministro, montaje e instalación de un bloque diferencial marca SIEMENS, SCHNEIDER ó ABB 4 POLOS 63A 30 mA clase A - SI - Selectivo.  Carril DIN. En esta partida se incluye el montaje de barras y su conexión así como todo tipo de herrajes, soportes etc. que sean necesarios para su puesta en servicio. Se incluye pequeño material electrico necesario.</t>
  </si>
  <si>
    <t>Cuadro AA</t>
  </si>
  <si>
    <t>SUMINISTRO E INSTALACION INTERRUPTOR DE 50 A / 15 kA 4POLOS</t>
  </si>
  <si>
    <t>Ud. Suministro, montaje e instalación de un interruptor automático marca SIEMENS, SCHNEIDER ó ABB 15 kA / 415V  4 polos 50A curva D 6kA. Carril DIN. En esta partida se incluye el montaje de barras y su conexión así como todo tipo de herrajes, soportes etc. que sean necesarios para su puesta en servicio. Se incluye pequeño material electrico necesario. En cuadro aire acondicionado.</t>
  </si>
  <si>
    <t>Ud. Suministro, montaje e instalación de un interruptor automático marca SIEMENS, SCHNEIDER ó ABB 10 kA / 230V  1P+N 16A curva B. 6kA Carril DIN. En esta partida se incluye el montaje de barras y su conexión así como todo tipo de herrajes, soportes etc. que sean necesarios para su puesta en servicio. Se incluye pequeño material electrico necesario.</t>
  </si>
  <si>
    <t>Cuadro equipos móviles*</t>
  </si>
  <si>
    <t>ADECUACIÓN CGBT</t>
  </si>
  <si>
    <t>Ud. Adecuación del cuadro general de baja tensión para adecuación a normativa vigente, incluyendo la instalación de la siguiente aparamenta:
INT. GRAL . FUERZA PLANTA BAJA: Suministro e instalación de Int. Magnetotérmico Schneider Acti9 iC60N 4P 20A curva C 10kA A9F79420 + Bloque Diferencial Vigi iC60 4P 40A 300mA A9Q14440 o similar
INT. GRAL . ALUMBRADO SÓTANO : Suministro e instalación de Int. Magnetotérmico Schneider Acti9 iC60N 4P 16A curva C 10kA A9F79416 + Bloque Diferencial Vigi iC60 4P 40A 300mA A9Q14440 o similar
INT. GRAL . FUERZA SÓTANO: Suministro e instalación de Int. Magnetotérmico Schneider Acti9 iC60N 4P 16A curva C 10kA A9F79416 + Bloque Diferencial Vigi iC60 4P 40A 300mA A9Q14440 o similar
INT. GRAL . ALUMBRADO PLANTA BAJA: Suministro e instalación de Int. Magnetotérmico Schneider Acti9 iC60N 4P 16A curva C 10kA A9F79416 + Bloque Diferencial Vigi iC60 4P 40A 300mA A9Q14440 o similar
INT. GRAL . ALUMBRADO ZONA TÉCNICA PLANTA 1: Suministro e instalación de Int. Magnetotérmico Schneider Acti9 iC60N 4P 16A curva C 10kA A9F79416 + Bloque Diferencial Vigi iC60 4P 40A 300mA A9Q14440 o similar
INT. GRAL . ALUMBRADO ZONA TÉCNICA TVE PLANTA 1: Suministro e instalación de Int. Magnetotérmico Schneider Acti9 iC60N 4P 16A curva C 10kA A9F79416 + Bloque Diferencial Vigi iC60 4P 40A 300mA A9Q14440 o similar
INT. GRAL . ALUMBRADO EXTERIOR: Suministro e instalación de Int. Magnetotérmico Schneider Acti9 iC60N 4P 16A curva C 10kA A9F79416 + Bloque Diferencial Vigi iC60 4P 40A 300mA A9Q14440 o similar
INT. GRAL . ALUMBRADO ZONA TÉCNICA SÓTANO: Suministro e instalación de Int. Magnetotérmico Schneider Acti9 iC60N 4P 20A curva C 10kA A9F79420 + Bloque Diferencial Vigi iC60 4P 40A 300mA A9Q14440 o similar
INT. GRAL . FUERZA ESTUDIO: Suministro e instalación de Int. Magnetotérmico Schneider Acti9 iC60N 4P 32A curva C 10kA A9F79432 + Bloque Diferencial Vigi iC60 4P 40A 300mA A9Q14440 y sumiistro e instalación de línea nueva de salida de interruptor en cuadro gral a protección de cabecera del cuadro en estudio H07ZZ-F5G6 mm2 o similar
INT. GRAL . ALUMBRADO ESTUDIO: Suministro e instalación de Int. Magnetotérmico Schneider Acti9 iC60N 4P 20A curva C 10kA A9F79420 + Bloque Diferencial Vigi iC60 4P 40A 300mA A9Q14440 o similar
GENERAL*: Suministro e instalación de 3 unidades Int. Magnetotérmico Schneider Acti9 iC60N 4P 20A curva C 10kA A9F79420 + Bloque Diferencial Vigi iC60 4P 40A 300mA A9Q14440 o similar
Protección de los elementos del cuadro en tensión con placas de policarbonato o los elementos que proceda. Adecuación de paneles para la instalación de las protecciones. Suministro y montaje de cableado, puntera,... todos los elementos que sean necesarios para la correcta ejecución. Se incluye pequeño material eléctrico necesario.</t>
  </si>
  <si>
    <t>CGBT</t>
  </si>
  <si>
    <t>ml</t>
  </si>
  <si>
    <t>LINEA 3G2,5 mm2</t>
  </si>
  <si>
    <t>Ml. Suministro e instalación conductor de cobre AFUMEX PRYSMIAN o GENERAL CABLE EXZHELLENT XXI  libre de halogenos clase 5 flexible en manguera 0,6/1 KV de polietileno reticulado (XLPE) de 3G2,5 mm2. (Ph+N+PE) RZ1-K (AS) , incluido tendido conexionado y materiales de accesorios con p.p. de cajas de paso y clemas tipo WAGO. El conductor ira identificado en los extremos y puntos intermedios  de donde viene a donde va y el circuito al que corresponde.
Todos los conductores irán marcados para la identificación de fases, así como del circuito que corresponde, de donde procede y a donde va.
La marcación mediante etiquetas identificativas se hará desde el comienzo al final y en puntos intermedios.
Medida la longitud realmente ejecutada.</t>
  </si>
  <si>
    <t>Cuadro muelle Planta -1</t>
  </si>
  <si>
    <t>LINEA 5G6 mm2</t>
  </si>
  <si>
    <t>Ml. Suministro e instalación conductor de cobre AFUMEX PRYSMIAN o GENERAL CABLE EXZHELLENT XXI libre de halogenos clase 5 flexible en manguera 0,6/1 KV de polietileno reticulado (XLPE) de 5G6 mm2. (3Ph+N+PE) RZ1-K (AS), incluido tendido conexionado y materiales de accesorios con p.p. de cajas de paso. El conductor ira identificado en los extremos y puntos intermedios  de donde viene a donde va y el circuito al que corresponde.
Todos los conductores irán marcados para la identificación de fases, así como del circuito que corresponde, de donde procede y a donde va.
La marcación mediante etiquetas identificativas se hará desde el comienzo al final y en puntos intermedios.
Medida la longitud realmente ejecutada.</t>
  </si>
  <si>
    <t>PROYECTO Y LEGALIZACIÓN INSTALACIÓN ELÉCTRICA</t>
  </si>
  <si>
    <t>Realización de esquemas unifilares de la totalidad de los cuadros eléctricos del centro territorial de RTVE Pamplona.
Los esquemas unifilares deben incluir todos los datos de la protección, así como la sección de la línea que los alimenta y a la que dan servicio. Los unifilares se entregarán en formato .dwg. 
Se deben de realizar planos de planta para ubicar los cuadros eléctricos.
Realización de esquemas unifilares fieles a la situación de la instalación tras la subsanación de las deficiencias, proyecto que incluya los cálculos de cargas y secciones y legalización de dicho proyecto ante órgano competente.
Actualización y revisión de la instalación de electricidad:
·   Esquema de bloques de la instalación eléctrica, indicando la relación existente entre los diferentes cuadros eléctricos, identificando el cuadro situado tanto aguas arriba como aguas abajo.
·   Identificación de protecciones y resto de elementos del cuadro con sus características técnicas
·   Identificación de líneas con secciones y tipo de canalización
·   Identificación de circuitos con las dependencias a las que da servicio
Se realizará el proyecto de legalización correspondiente según normativa en vigor, de la instalación eléctrica en su totalidad, y de todas las reformas realizadas en cuadros eléctricos, así como todos los esquemas eléctricos correspondientes según requerimiento de OCA.
Se elaborarán los proyectos específicos para la legalización de las instalaciones incluyendo la tramitación, pago de tasas (industria, EICI), visados y elaboración de toda la documentación de tramitación, una vez se ejecuten los trabajos, en todos aquellos procesos que se deriven, tanto con las Administraciones públicas como con la compañía suministradora necesarios para la legalización de las instalaciones.</t>
  </si>
  <si>
    <t>PA</t>
  </si>
  <si>
    <t>IMPREVISTOS</t>
  </si>
  <si>
    <t>PA. Imprevistos surgidos durante la ejecución de los trabajos. A justificar.</t>
  </si>
  <si>
    <t>Total 01</t>
  </si>
  <si>
    <t>02</t>
  </si>
  <si>
    <t>GESTION DE RESIDUOS</t>
  </si>
  <si>
    <t>GESTION RESIDUOS</t>
  </si>
  <si>
    <t>Ud. Partida destinada a la gestión de residuos durante la realización de los trabajos, comprendiendo:
- Carga de RCD sobre contenedor, dúmper o camión pequeño, por medios manuales, a granel.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t>
  </si>
  <si>
    <t>Total 02</t>
  </si>
  <si>
    <t>03</t>
  </si>
  <si>
    <t>CONTROL DE CALIDAD</t>
  </si>
  <si>
    <t>CONTROL CALIDAD</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</si>
  <si>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</si>
  <si>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Total 03</t>
  </si>
  <si>
    <t>04</t>
  </si>
  <si>
    <t>SEGURIDAD Y SALUD</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</si>
  <si>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</si>
  <si>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04</t>
  </si>
  <si>
    <t>Otros</t>
  </si>
  <si>
    <t>____N____</t>
  </si>
  <si>
    <t>01_01</t>
  </si>
  <si>
    <t>01_02</t>
  </si>
  <si>
    <t>01_03</t>
  </si>
  <si>
    <t>01_04</t>
  </si>
  <si>
    <t>01_05</t>
  </si>
  <si>
    <t>01_06</t>
  </si>
  <si>
    <t>01_07</t>
  </si>
  <si>
    <t>01_08</t>
  </si>
  <si>
    <t>01_09</t>
  </si>
  <si>
    <t>01_10</t>
  </si>
  <si>
    <t>01_11</t>
  </si>
  <si>
    <t>01_12</t>
  </si>
  <si>
    <t>01_13</t>
  </si>
  <si>
    <t>01_14</t>
  </si>
  <si>
    <t>01_15</t>
  </si>
  <si>
    <t>01_16</t>
  </si>
  <si>
    <t>01_17</t>
  </si>
  <si>
    <t>01_18</t>
  </si>
  <si>
    <t>02_01</t>
  </si>
  <si>
    <t>03_01</t>
  </si>
  <si>
    <t>04_01</t>
  </si>
  <si>
    <t>PRESUPUESTO DE EJECUCIÓN MATERIAL</t>
  </si>
  <si>
    <r>
      <t>Gastos Generales</t>
    </r>
    <r>
      <rPr>
        <b/>
        <sz val="8"/>
        <color rgb="FFFF0000"/>
        <rFont val="Calibri"/>
        <family val="2"/>
        <scheme val="minor"/>
      </rPr>
      <t xml:space="preserve"> XX</t>
    </r>
    <r>
      <rPr>
        <b/>
        <sz val="8"/>
        <color theme="1"/>
        <rFont val="Calibri"/>
        <family val="2"/>
        <scheme val="minor"/>
      </rPr>
      <t xml:space="preserve"> % (*)</t>
    </r>
  </si>
  <si>
    <r>
      <t>Beneficio Industrial</t>
    </r>
    <r>
      <rPr>
        <b/>
        <sz val="8"/>
        <color rgb="FFFF0000"/>
        <rFont val="Calibri"/>
        <family val="2"/>
        <scheme val="minor"/>
      </rPr>
      <t xml:space="preserve"> XX</t>
    </r>
    <r>
      <rPr>
        <b/>
        <sz val="8"/>
        <color theme="1"/>
        <rFont val="Calibri"/>
        <family val="2"/>
        <scheme val="minor"/>
      </rPr>
      <t xml:space="preserve"> % (*)</t>
    </r>
  </si>
  <si>
    <t>PRESUPUESTO EJECUCION CONTRATA (Total oferta)</t>
  </si>
  <si>
    <t xml:space="preserve">XX % </t>
  </si>
  <si>
    <t xml:space="preserve"> XX %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</si>
  <si>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incluidas como “ANEXO: Documentación técnica” en Pliego Técnico.</t>
    </r>
  </si>
  <si>
    <t xml:space="preserve">ESTA TABLA DE DESGLOSE PRECIO DE OFERTA SE PRESENTARA EN FORMATO PDF
</t>
  </si>
  <si>
    <t>S-04058-2023 - Subsanación deficiencias inspección según OCA Baja Tensión en RTVE PAMPLONA</t>
  </si>
  <si>
    <t>(*) Cuando no se indiquen otros porcentajes se entenderá que, quedan incluidos en el precio de la oferta el 13% de Gastos Generales y el 6% de Beneficio Industrial</t>
  </si>
  <si>
    <t>Fdo:</t>
  </si>
  <si>
    <r>
      <t xml:space="preserve">La </t>
    </r>
    <r>
      <rPr>
        <b/>
        <u/>
        <sz val="10"/>
        <color theme="1"/>
        <rFont val="Calibri"/>
        <family val="2"/>
        <scheme val="minor"/>
      </rPr>
      <t>oferta deberá presentarse firmada en documento PDF</t>
    </r>
    <r>
      <rPr>
        <b/>
        <sz val="11"/>
        <color theme="1"/>
        <rFont val="Calibri"/>
        <family val="2"/>
        <scheme val="minor"/>
      </rPr>
      <t>.</t>
    </r>
  </si>
  <si>
    <t>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equipo incluidos en Anexo A de Pliego Técnico.</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</si>
  <si>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</si>
  <si>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</si>
  <si>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</si>
  <si>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</si>
  <si>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</si>
  <si>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</si>
  <si>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</si>
  <si>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</si>
  <si>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</si>
  <si>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</si>
  <si>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</si>
  <si>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</si>
  <si>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</si>
  <si>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</si>
  <si>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</si>
  <si>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</si>
  <si>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</si>
  <si>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</si>
  <si>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</si>
  <si>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 xml:space="preserve"> sin incluir modificaciones.</t>
    </r>
  </si>
  <si>
    <t>B.  Desglose Precio:</t>
  </si>
  <si>
    <t>(tabla desglose precio se incluye en páginas siguientes)</t>
  </si>
  <si>
    <t>Expediente n.º S/04058/2023</t>
  </si>
  <si>
    <t>“Subsanación deficiencias inspección según OCA Baja Tensión en RTVE PAMPLONA"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</si>
</sst>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7"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b/>
      <sz val="8"/>
      <color rgb="FF0000FF"/>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8"/>
      <color theme="0"/>
      <name val="Calibri"/>
      <family val="2"/>
      <scheme val="minor"/>
    </font>
    <font>
      <i/>
      <sz val="8"/>
      <color theme="1"/>
      <name val="Calibri"/>
      <family val="2"/>
      <scheme val="minor"/>
    </font>
    <font>
      <sz val="11"/>
      <color rgb="FFFF0000"/>
      <name val="Calibri"/>
      <family val="2"/>
      <scheme val="minor"/>
    </font>
    <font>
      <b/>
      <sz val="11"/>
      <color theme="1"/>
      <name val="Calibri"/>
      <family val="2"/>
      <scheme val="minor"/>
    </font>
    <font>
      <b/>
      <sz val="8"/>
      <color rgb="FFFF0000"/>
      <name val="Calibri"/>
      <family val="2"/>
      <scheme val="minor"/>
    </font>
    <font>
      <b/>
      <sz val="9"/>
      <name val="Calibri"/>
      <family val="2"/>
      <scheme val="minor"/>
    </font>
    <font>
      <b/>
      <u/>
      <sz val="11"/>
      <color theme="1"/>
      <name val="Calibri"/>
      <family val="2"/>
      <scheme val="minor"/>
    </font>
    <font>
      <b/>
      <sz val="14"/>
      <color rgb="FFFF0000"/>
      <name val="Calibri"/>
      <family val="2"/>
      <scheme val="minor"/>
    </font>
    <font>
      <b/>
      <sz val="12"/>
      <color theme="1"/>
      <name val="Calibri"/>
      <family val="2"/>
      <scheme val="minor"/>
    </font>
    <font>
      <b/>
      <i/>
      <sz val="9"/>
      <color theme="1"/>
      <name val="Calibri"/>
      <family val="2"/>
      <scheme val="minor"/>
    </font>
    <font>
      <b/>
      <u/>
      <sz val="10"/>
      <color theme="1"/>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s>
  <cellStyleXfs count="1">
    <xf numFmtId="0" fontId="0" fillId="0" borderId="0"/>
  </cellStyleXfs>
  <cellXfs count="110">
    <xf numFmtId="0" fontId="0" fillId="0" borderId="0" xfId="0"/>
    <xf numFmtId="3" fontId="5" fillId="0" borderId="5" xfId="0" applyNumberFormat="1" applyFont="1" applyBorder="1" applyAlignment="1" applyProtection="1">
      <alignment vertical="top"/>
    </xf>
    <xf numFmtId="0" fontId="15" fillId="3" borderId="1" xfId="0" applyNumberFormat="1" applyFont="1" applyFill="1" applyBorder="1" applyAlignment="1" applyProtection="1">
      <alignment horizontal="center" vertical="top"/>
      <protection locked="0"/>
    </xf>
    <xf numFmtId="0" fontId="15" fillId="3" borderId="10" xfId="0" applyFont="1" applyFill="1" applyBorder="1" applyAlignment="1" applyProtection="1">
      <alignment horizontal="center" vertical="top"/>
      <protection locked="0"/>
    </xf>
    <xf numFmtId="0" fontId="0" fillId="0" borderId="5" xfId="0" applyBorder="1" applyAlignment="1" applyProtection="1">
      <alignment vertical="top"/>
    </xf>
    <xf numFmtId="0" fontId="0" fillId="0" borderId="0" xfId="0" applyProtection="1"/>
    <xf numFmtId="0" fontId="13" fillId="0" borderId="0" xfId="0" applyFont="1" applyProtection="1"/>
    <xf numFmtId="0" fontId="0" fillId="0" borderId="0" xfId="0" applyAlignment="1" applyProtection="1">
      <alignment vertical="top"/>
    </xf>
    <xf numFmtId="0" fontId="1" fillId="0" borderId="0" xfId="0" applyFont="1" applyProtection="1"/>
    <xf numFmtId="0" fontId="19" fillId="0" borderId="0" xfId="0" applyFont="1" applyAlignment="1" applyProtection="1">
      <alignment vertical="top"/>
    </xf>
    <xf numFmtId="0" fontId="7" fillId="0" borderId="0" xfId="0" applyFont="1" applyAlignment="1" applyProtection="1">
      <alignment vertical="top"/>
    </xf>
    <xf numFmtId="0" fontId="2" fillId="0" borderId="0" xfId="0" applyFont="1" applyAlignment="1" applyProtection="1">
      <alignment vertical="top"/>
    </xf>
    <xf numFmtId="49" fontId="4" fillId="2" borderId="3" xfId="0" applyNumberFormat="1" applyFont="1" applyFill="1" applyBorder="1" applyAlignment="1" applyProtection="1">
      <alignment vertical="top"/>
    </xf>
    <xf numFmtId="3" fontId="9" fillId="2" borderId="3" xfId="0" applyNumberFormat="1" applyFont="1" applyFill="1" applyBorder="1" applyAlignment="1" applyProtection="1">
      <alignment vertical="top"/>
    </xf>
    <xf numFmtId="4" fontId="9" fillId="2" borderId="9" xfId="0" applyNumberFormat="1" applyFont="1" applyFill="1" applyBorder="1" applyAlignment="1" applyProtection="1">
      <alignment vertical="top"/>
    </xf>
    <xf numFmtId="4" fontId="9" fillId="2" borderId="3" xfId="0" applyNumberFormat="1" applyFont="1" applyFill="1" applyBorder="1" applyAlignment="1" applyProtection="1">
      <alignment vertical="top"/>
    </xf>
    <xf numFmtId="49" fontId="5" fillId="0" borderId="3" xfId="0" applyNumberFormat="1" applyFont="1" applyFill="1" applyBorder="1" applyAlignment="1" applyProtection="1">
      <alignment vertical="top"/>
    </xf>
    <xf numFmtId="49" fontId="5" fillId="0" borderId="3" xfId="0" applyNumberFormat="1" applyFont="1" applyBorder="1" applyAlignment="1" applyProtection="1">
      <alignment vertical="top"/>
    </xf>
    <xf numFmtId="4" fontId="10" fillId="0" borderId="3" xfId="0" applyNumberFormat="1" applyFont="1" applyBorder="1" applyAlignment="1" applyProtection="1">
      <alignment vertical="top"/>
    </xf>
    <xf numFmtId="4" fontId="10" fillId="3" borderId="3" xfId="0" applyNumberFormat="1" applyFont="1" applyFill="1" applyBorder="1" applyAlignment="1" applyProtection="1">
      <alignment vertical="top"/>
    </xf>
    <xf numFmtId="0" fontId="5" fillId="0" borderId="8" xfId="0" applyFont="1" applyBorder="1" applyAlignment="1" applyProtection="1">
      <alignment vertical="top"/>
    </xf>
    <xf numFmtId="0" fontId="10" fillId="0" borderId="8" xfId="0" applyFont="1" applyBorder="1" applyAlignment="1" applyProtection="1">
      <alignment vertical="top"/>
    </xf>
    <xf numFmtId="0" fontId="10" fillId="0" borderId="11" xfId="0" applyFont="1" applyBorder="1" applyAlignment="1" applyProtection="1">
      <alignment vertical="top"/>
    </xf>
    <xf numFmtId="49" fontId="12" fillId="0" borderId="0" xfId="0" applyNumberFormat="1" applyFont="1" applyAlignment="1" applyProtection="1">
      <alignment horizontal="right" vertical="top" wrapText="1"/>
    </xf>
    <xf numFmtId="164" fontId="5" fillId="0" borderId="0" xfId="0" applyNumberFormat="1" applyFont="1" applyAlignment="1" applyProtection="1">
      <alignment vertical="top"/>
    </xf>
    <xf numFmtId="4" fontId="10" fillId="0" borderId="0" xfId="0" applyNumberFormat="1" applyFont="1" applyAlignment="1" applyProtection="1">
      <alignment vertical="top"/>
    </xf>
    <xf numFmtId="0" fontId="5" fillId="0" borderId="0" xfId="0" applyFont="1" applyAlignment="1" applyProtection="1">
      <alignment vertical="top" wrapText="1"/>
    </xf>
    <xf numFmtId="0" fontId="10" fillId="0" borderId="10" xfId="0" applyFont="1" applyBorder="1" applyAlignment="1" applyProtection="1">
      <alignment vertical="top"/>
    </xf>
    <xf numFmtId="0" fontId="10" fillId="0" borderId="12" xfId="0" applyFont="1" applyBorder="1" applyAlignment="1" applyProtection="1">
      <alignment vertical="top"/>
    </xf>
    <xf numFmtId="0" fontId="5" fillId="0" borderId="3" xfId="0" applyFont="1" applyBorder="1" applyAlignment="1" applyProtection="1">
      <alignment vertical="top"/>
    </xf>
    <xf numFmtId="0" fontId="11" fillId="0" borderId="3" xfId="0" applyFont="1" applyBorder="1" applyAlignment="1" applyProtection="1">
      <alignment vertical="top"/>
    </xf>
    <xf numFmtId="0" fontId="5" fillId="0" borderId="2" xfId="0" applyFont="1" applyBorder="1" applyAlignment="1" applyProtection="1">
      <alignment vertical="top" wrapText="1"/>
    </xf>
    <xf numFmtId="0" fontId="5" fillId="0" borderId="2" xfId="0" applyFont="1" applyBorder="1" applyAlignment="1" applyProtection="1">
      <alignment vertical="top"/>
    </xf>
    <xf numFmtId="49" fontId="9" fillId="0" borderId="2" xfId="0" applyNumberFormat="1" applyFont="1" applyBorder="1" applyAlignment="1" applyProtection="1">
      <alignment vertical="top"/>
    </xf>
    <xf numFmtId="3" fontId="10" fillId="0" borderId="2" xfId="0" applyNumberFormat="1" applyFont="1" applyBorder="1" applyAlignment="1" applyProtection="1">
      <alignment vertical="top"/>
    </xf>
    <xf numFmtId="4" fontId="9" fillId="0" borderId="2" xfId="0" applyNumberFormat="1" applyFont="1" applyBorder="1" applyAlignment="1" applyProtection="1">
      <alignment vertical="top"/>
    </xf>
    <xf numFmtId="4" fontId="9" fillId="3" borderId="3" xfId="0" applyNumberFormat="1" applyFont="1" applyFill="1" applyBorder="1" applyAlignment="1" applyProtection="1">
      <alignment vertical="top"/>
    </xf>
    <xf numFmtId="49" fontId="6" fillId="2" borderId="3" xfId="0" applyNumberFormat="1" applyFont="1" applyFill="1" applyBorder="1" applyAlignment="1" applyProtection="1">
      <alignment vertical="top"/>
    </xf>
    <xf numFmtId="0" fontId="5" fillId="0" borderId="4" xfId="0" applyFont="1" applyBorder="1" applyAlignment="1" applyProtection="1">
      <alignment vertical="top"/>
    </xf>
    <xf numFmtId="0" fontId="11" fillId="0" borderId="5" xfId="0" applyFont="1" applyBorder="1" applyAlignment="1" applyProtection="1">
      <alignment vertical="top"/>
    </xf>
    <xf numFmtId="0" fontId="5" fillId="0" borderId="5" xfId="0" applyFont="1" applyBorder="1" applyAlignment="1" applyProtection="1">
      <alignment vertical="top"/>
    </xf>
    <xf numFmtId="4" fontId="9" fillId="0" borderId="6" xfId="0" applyNumberFormat="1" applyFont="1" applyBorder="1" applyAlignment="1" applyProtection="1">
      <alignment vertical="top"/>
    </xf>
    <xf numFmtId="4" fontId="9" fillId="3" borderId="6" xfId="0" applyNumberFormat="1" applyFont="1" applyFill="1" applyBorder="1" applyAlignment="1" applyProtection="1">
      <alignment vertical="top"/>
    </xf>
    <xf numFmtId="0" fontId="0" fillId="0" borderId="9" xfId="0" applyBorder="1" applyProtection="1"/>
    <xf numFmtId="0" fontId="0" fillId="0" borderId="2" xfId="0" applyBorder="1" applyProtection="1"/>
    <xf numFmtId="0" fontId="7" fillId="0" borderId="2" xfId="0" applyFont="1" applyBorder="1" applyProtection="1"/>
    <xf numFmtId="0" fontId="0" fillId="0" borderId="4" xfId="0" applyBorder="1" applyProtection="1"/>
    <xf numFmtId="0" fontId="0" fillId="0" borderId="5" xfId="0" applyBorder="1" applyProtection="1"/>
    <xf numFmtId="0" fontId="7" fillId="0" borderId="5" xfId="0" applyFont="1" applyBorder="1" applyProtection="1"/>
    <xf numFmtId="0" fontId="0" fillId="0" borderId="12" xfId="0" applyBorder="1" applyProtection="1"/>
    <xf numFmtId="0" fontId="0" fillId="0" borderId="14" xfId="0" applyBorder="1" applyProtection="1"/>
    <xf numFmtId="0" fontId="7" fillId="0" borderId="14" xfId="0" applyFont="1" applyBorder="1" applyProtection="1"/>
    <xf numFmtId="4" fontId="16" fillId="3" borderId="10" xfId="0" applyNumberFormat="1" applyFont="1" applyFill="1" applyBorder="1" applyProtection="1"/>
    <xf numFmtId="0" fontId="7" fillId="0" borderId="0" xfId="0" applyFont="1" applyProtection="1"/>
    <xf numFmtId="4" fontId="10" fillId="3" borderId="9" xfId="0" applyNumberFormat="1" applyFont="1" applyFill="1" applyBorder="1" applyAlignment="1" applyProtection="1">
      <alignment vertical="top"/>
      <protection locked="0"/>
    </xf>
    <xf numFmtId="0" fontId="7" fillId="3" borderId="3" xfId="0" applyFont="1" applyFill="1" applyBorder="1" applyProtection="1">
      <protection locked="0"/>
    </xf>
    <xf numFmtId="0" fontId="7" fillId="3" borderId="1" xfId="0" applyFont="1" applyFill="1" applyBorder="1" applyProtection="1">
      <protection locked="0"/>
    </xf>
    <xf numFmtId="0" fontId="3" fillId="0" borderId="1" xfId="0" applyFont="1" applyBorder="1" applyAlignment="1" applyProtection="1">
      <alignment horizontal="center" vertical="top"/>
    </xf>
    <xf numFmtId="0" fontId="3" fillId="0" borderId="6" xfId="0" applyFont="1" applyBorder="1" applyAlignment="1" applyProtection="1">
      <alignment horizontal="center" vertical="top" wrapText="1"/>
    </xf>
    <xf numFmtId="0" fontId="8" fillId="0" borderId="4" xfId="0" applyFont="1" applyBorder="1" applyAlignment="1" applyProtection="1">
      <alignment horizontal="center" vertical="top"/>
    </xf>
    <xf numFmtId="0" fontId="8" fillId="0" borderId="1" xfId="0" applyFont="1" applyBorder="1" applyAlignment="1" applyProtection="1">
      <alignment horizontal="center" vertical="top"/>
    </xf>
    <xf numFmtId="0" fontId="23" fillId="0" borderId="0" xfId="0" applyFont="1" applyProtection="1"/>
    <xf numFmtId="0" fontId="24" fillId="0" borderId="0" xfId="0" applyFont="1" applyAlignment="1" applyProtection="1">
      <alignment horizontal="right" vertical="center"/>
    </xf>
    <xf numFmtId="0" fontId="24"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12" fillId="0" borderId="0" xfId="0" applyFont="1" applyAlignment="1" applyProtection="1">
      <alignment horizontal="left" vertical="top"/>
    </xf>
    <xf numFmtId="0" fontId="0" fillId="3" borderId="0" xfId="0" applyFill="1" applyAlignment="1" applyProtection="1">
      <alignment vertical="top" shrinkToFit="1"/>
      <protection locked="0"/>
    </xf>
    <xf numFmtId="0" fontId="12"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14" fillId="0" borderId="0" xfId="0" applyFont="1" applyAlignment="1" applyProtection="1">
      <alignment vertical="top"/>
    </xf>
    <xf numFmtId="0" fontId="26" fillId="0" borderId="0" xfId="0" applyFont="1" applyProtection="1"/>
    <xf numFmtId="0" fontId="0" fillId="0" borderId="14" xfId="0" applyBorder="1" applyAlignment="1" applyProtection="1">
      <alignment horizontal="center" wrapText="1"/>
      <protection locked="0"/>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14" fillId="4" borderId="0" xfId="0" applyNumberFormat="1" applyFont="1" applyFill="1" applyAlignment="1" applyProtection="1">
      <alignment horizontal="center" vertical="top" shrinkToFit="1"/>
    </xf>
    <xf numFmtId="0" fontId="14" fillId="4" borderId="0" xfId="0" applyFont="1" applyFill="1" applyAlignment="1" applyProtection="1">
      <alignment horizontal="center" vertical="top" shrinkToFit="1"/>
    </xf>
    <xf numFmtId="0" fontId="22" fillId="0" borderId="0" xfId="0" applyFont="1" applyAlignment="1" applyProtection="1">
      <alignment horizontal="center" vertical="top" wrapText="1"/>
    </xf>
    <xf numFmtId="0" fontId="25"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2" fillId="0" borderId="0" xfId="0" applyFont="1" applyAlignment="1" applyProtection="1">
      <alignment horizontal="left" vertical="top"/>
    </xf>
    <xf numFmtId="0" fontId="20" fillId="0" borderId="0" xfId="0" applyFont="1" applyAlignment="1" applyProtection="1">
      <alignment horizontal="left" vertical="top" wrapText="1"/>
    </xf>
    <xf numFmtId="0" fontId="1" fillId="0" borderId="0" xfId="0" applyFont="1" applyAlignment="1" applyProtection="1">
      <alignment horizontal="left" vertical="top" wrapText="1"/>
    </xf>
    <xf numFmtId="49" fontId="4" fillId="0" borderId="5" xfId="0" applyNumberFormat="1" applyFont="1" applyBorder="1" applyAlignment="1" applyProtection="1">
      <alignment horizontal="right" vertical="top" wrapText="1" indent="2"/>
    </xf>
    <xf numFmtId="49" fontId="4" fillId="0" borderId="6" xfId="0" applyNumberFormat="1" applyFont="1" applyBorder="1" applyAlignment="1" applyProtection="1">
      <alignment horizontal="right" vertical="top" wrapText="1" indent="2"/>
    </xf>
    <xf numFmtId="0" fontId="0" fillId="0" borderId="16" xfId="0" applyBorder="1" applyAlignment="1" applyProtection="1">
      <alignment horizontal="left" vertical="top" wrapText="1"/>
    </xf>
    <xf numFmtId="0" fontId="0" fillId="0" borderId="17" xfId="0" applyBorder="1" applyAlignment="1" applyProtection="1">
      <alignment horizontal="left" vertical="top" wrapText="1"/>
    </xf>
    <xf numFmtId="0" fontId="0" fillId="0" borderId="18" xfId="0" applyBorder="1" applyAlignment="1" applyProtection="1">
      <alignment horizontal="left" vertical="top" wrapText="1"/>
    </xf>
    <xf numFmtId="0" fontId="18" fillId="0" borderId="19" xfId="0" applyFont="1" applyBorder="1" applyAlignment="1" applyProtection="1">
      <alignment horizontal="center" vertical="center" wrapText="1"/>
    </xf>
    <xf numFmtId="49" fontId="5" fillId="0" borderId="11" xfId="0" applyNumberFormat="1" applyFont="1" applyBorder="1" applyAlignment="1" applyProtection="1">
      <alignment horizontal="left" vertical="top" wrapText="1"/>
    </xf>
    <xf numFmtId="49" fontId="5" fillId="0" borderId="0" xfId="0" applyNumberFormat="1" applyFont="1" applyAlignment="1" applyProtection="1">
      <alignment horizontal="left" vertical="top" wrapText="1"/>
    </xf>
    <xf numFmtId="49" fontId="5" fillId="0" borderId="13" xfId="0" applyNumberFormat="1" applyFont="1" applyBorder="1" applyAlignment="1" applyProtection="1">
      <alignment horizontal="left" vertical="top" wrapText="1"/>
    </xf>
    <xf numFmtId="49" fontId="4" fillId="2" borderId="4" xfId="0" applyNumberFormat="1" applyFont="1" applyFill="1" applyBorder="1" applyAlignment="1" applyProtection="1">
      <alignment horizontal="left" vertical="top" wrapText="1"/>
    </xf>
    <xf numFmtId="49" fontId="4" fillId="2" borderId="5" xfId="0" applyNumberFormat="1" applyFont="1" applyFill="1" applyBorder="1" applyAlignment="1" applyProtection="1">
      <alignment horizontal="left" vertical="top" wrapText="1"/>
    </xf>
    <xf numFmtId="49" fontId="4" fillId="2" borderId="6" xfId="0" applyNumberFormat="1" applyFont="1" applyFill="1" applyBorder="1" applyAlignment="1" applyProtection="1">
      <alignment horizontal="left" vertical="top" wrapText="1"/>
    </xf>
    <xf numFmtId="49" fontId="5" fillId="0" borderId="9" xfId="0" applyNumberFormat="1" applyFont="1" applyBorder="1" applyAlignment="1" applyProtection="1">
      <alignment horizontal="left" vertical="top" wrapText="1"/>
    </xf>
    <xf numFmtId="49" fontId="5" fillId="0" borderId="2" xfId="0" applyNumberFormat="1" applyFont="1" applyBorder="1" applyAlignment="1" applyProtection="1">
      <alignment horizontal="left" vertical="top" wrapText="1"/>
    </xf>
    <xf numFmtId="49" fontId="5" fillId="0" borderId="7" xfId="0" applyNumberFormat="1" applyFont="1" applyBorder="1" applyAlignment="1" applyProtection="1">
      <alignment horizontal="left" vertical="top" wrapText="1"/>
    </xf>
    <xf numFmtId="49" fontId="5" fillId="0" borderId="12" xfId="0" applyNumberFormat="1" applyFont="1" applyBorder="1" applyAlignment="1" applyProtection="1">
      <alignment horizontal="left" vertical="top" wrapText="1"/>
    </xf>
    <xf numFmtId="49" fontId="5" fillId="0" borderId="14" xfId="0" applyNumberFormat="1" applyFont="1" applyBorder="1" applyAlignment="1" applyProtection="1">
      <alignment horizontal="left" vertical="top" wrapText="1"/>
    </xf>
    <xf numFmtId="49" fontId="5" fillId="0" borderId="15" xfId="0" applyNumberFormat="1" applyFont="1" applyBorder="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813B8DD5-2032-4BCF-8F92-173E2D59106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82D7C-0B29-45C5-AA85-72643823751E}">
  <sheetPr>
    <pageSetUpPr fitToPage="1"/>
  </sheetPr>
  <dimension ref="A2:I49"/>
  <sheetViews>
    <sheetView tabSelected="1" workbookViewId="0">
      <pane ySplit="2" topLeftCell="A3" activePane="bottomLeft" state="frozen"/>
      <selection pane="bottomLeft" activeCell="B12" sqref="B12:E12"/>
    </sheetView>
  </sheetViews>
  <sheetFormatPr baseColWidth="10" defaultRowHeight="15" x14ac:dyDescent="0.25"/>
  <cols>
    <col min="1" max="1" width="8.28515625" style="5" customWidth="1"/>
    <col min="2" max="2" width="13.5703125" style="5" customWidth="1"/>
    <col min="3" max="3" width="17.85546875" style="5" customWidth="1"/>
    <col min="4" max="9" width="11.42578125" style="5"/>
    <col min="10" max="10" width="1.7109375" style="5" customWidth="1"/>
    <col min="11" max="16384" width="11.42578125" style="5"/>
  </cols>
  <sheetData>
    <row r="2" spans="1:9" s="7" customFormat="1" ht="75" customHeight="1" x14ac:dyDescent="0.25">
      <c r="A2" s="86" t="s">
        <v>116</v>
      </c>
      <c r="B2" s="86"/>
      <c r="C2" s="86"/>
      <c r="D2" s="86"/>
      <c r="E2" s="86"/>
      <c r="F2" s="86"/>
      <c r="G2" s="86"/>
      <c r="H2" s="86"/>
      <c r="I2" s="86"/>
    </row>
    <row r="5" spans="1:9" x14ac:dyDescent="0.25">
      <c r="D5" s="61"/>
      <c r="E5" s="61"/>
      <c r="F5" s="8"/>
      <c r="G5" s="8"/>
      <c r="H5" s="8"/>
      <c r="I5" s="62" t="s">
        <v>139</v>
      </c>
    </row>
    <row r="6" spans="1:9" x14ac:dyDescent="0.25">
      <c r="D6" s="61"/>
      <c r="E6" s="61"/>
      <c r="F6" s="8"/>
      <c r="G6" s="8"/>
      <c r="H6" s="8"/>
      <c r="I6" s="62"/>
    </row>
    <row r="7" spans="1:9" x14ac:dyDescent="0.25">
      <c r="D7" s="61"/>
      <c r="E7" s="61"/>
      <c r="F7" s="8"/>
      <c r="G7" s="8"/>
      <c r="H7" s="8"/>
      <c r="I7" s="63" t="s">
        <v>138</v>
      </c>
    </row>
    <row r="8" spans="1:9" ht="24.95" customHeight="1" x14ac:dyDescent="0.25"/>
    <row r="9" spans="1:9" ht="18.75" x14ac:dyDescent="0.3">
      <c r="A9" s="87" t="s">
        <v>117</v>
      </c>
      <c r="B9" s="87"/>
      <c r="C9" s="87"/>
      <c r="D9" s="87"/>
      <c r="E9" s="87"/>
      <c r="F9" s="87"/>
      <c r="G9" s="87"/>
      <c r="H9" s="87"/>
      <c r="I9" s="87"/>
    </row>
    <row r="10" spans="1:9" ht="15" customHeight="1" x14ac:dyDescent="0.25"/>
    <row r="11" spans="1:9" ht="15" customHeight="1" x14ac:dyDescent="0.25"/>
    <row r="12" spans="1:9" x14ac:dyDescent="0.25">
      <c r="A12" s="7" t="s">
        <v>118</v>
      </c>
      <c r="B12" s="88"/>
      <c r="C12" s="88"/>
      <c r="D12" s="88"/>
      <c r="E12" s="88"/>
      <c r="F12" s="7" t="s">
        <v>119</v>
      </c>
      <c r="G12" s="7"/>
      <c r="I12" s="64"/>
    </row>
    <row r="13" spans="1:9" x14ac:dyDescent="0.25">
      <c r="A13" s="89" t="s">
        <v>120</v>
      </c>
      <c r="B13" s="89"/>
      <c r="C13" s="89"/>
      <c r="D13" s="89"/>
      <c r="E13" s="89"/>
      <c r="F13" s="89"/>
      <c r="G13" s="89"/>
      <c r="H13" s="89"/>
      <c r="I13" s="65"/>
    </row>
    <row r="14" spans="1:9" x14ac:dyDescent="0.25">
      <c r="A14" s="66"/>
      <c r="B14" s="66"/>
      <c r="C14" s="66"/>
      <c r="D14" s="66"/>
      <c r="E14" s="66"/>
      <c r="F14" s="66"/>
      <c r="G14" s="66"/>
      <c r="H14" s="66"/>
      <c r="I14" s="65"/>
    </row>
    <row r="15" spans="1:9" x14ac:dyDescent="0.25">
      <c r="A15" s="7" t="s">
        <v>121</v>
      </c>
      <c r="B15" s="7"/>
      <c r="C15" s="67"/>
      <c r="D15" s="80" t="s">
        <v>122</v>
      </c>
      <c r="E15" s="80"/>
      <c r="F15" s="82"/>
      <c r="G15" s="82"/>
      <c r="H15" s="82"/>
      <c r="I15" s="82"/>
    </row>
    <row r="16" spans="1:9" x14ac:dyDescent="0.25">
      <c r="B16" s="68"/>
      <c r="C16" s="68" t="s">
        <v>123</v>
      </c>
      <c r="D16" s="68"/>
      <c r="E16" s="68"/>
      <c r="F16" s="68" t="s">
        <v>124</v>
      </c>
      <c r="G16" s="68"/>
      <c r="H16" s="68"/>
      <c r="I16" s="7"/>
    </row>
    <row r="17" spans="1:9" x14ac:dyDescent="0.25">
      <c r="B17" s="68"/>
      <c r="C17" s="68"/>
      <c r="D17" s="68"/>
      <c r="E17" s="68"/>
      <c r="F17" s="68"/>
      <c r="G17" s="68"/>
      <c r="H17" s="68"/>
      <c r="I17" s="7"/>
    </row>
    <row r="18" spans="1:9" x14ac:dyDescent="0.25">
      <c r="A18" s="7" t="s">
        <v>125</v>
      </c>
      <c r="B18" s="64"/>
      <c r="C18" s="80" t="s">
        <v>126</v>
      </c>
      <c r="D18" s="80"/>
      <c r="E18" s="81"/>
      <c r="F18" s="81"/>
      <c r="G18" s="81"/>
      <c r="H18" s="69" t="s">
        <v>127</v>
      </c>
      <c r="I18" s="70"/>
    </row>
    <row r="19" spans="1:9" s="71" customFormat="1" x14ac:dyDescent="0.25">
      <c r="B19" s="72"/>
      <c r="C19" s="73"/>
      <c r="D19" s="73"/>
      <c r="E19" s="74"/>
      <c r="F19" s="74"/>
      <c r="G19" s="74"/>
      <c r="H19" s="74"/>
      <c r="I19" s="74"/>
    </row>
    <row r="20" spans="1:9" s="71" customFormat="1" x14ac:dyDescent="0.25">
      <c r="B20" s="72"/>
      <c r="C20" s="73"/>
      <c r="D20" s="73"/>
      <c r="E20" s="74"/>
      <c r="F20" s="74"/>
      <c r="G20" s="74"/>
      <c r="H20" s="74"/>
      <c r="I20" s="74"/>
    </row>
    <row r="21" spans="1:9" s="71" customFormat="1" x14ac:dyDescent="0.25">
      <c r="A21" s="75" t="s">
        <v>128</v>
      </c>
      <c r="B21" s="72"/>
      <c r="C21" s="82"/>
      <c r="D21" s="82"/>
      <c r="E21" s="82"/>
      <c r="F21" s="82"/>
      <c r="G21" s="82"/>
      <c r="H21" s="74" t="s">
        <v>129</v>
      </c>
      <c r="I21" s="70"/>
    </row>
    <row r="22" spans="1:9" s="71" customFormat="1" x14ac:dyDescent="0.25">
      <c r="A22" s="75"/>
      <c r="B22" s="72"/>
      <c r="C22" s="73"/>
      <c r="D22" s="73"/>
      <c r="E22" s="73"/>
      <c r="F22" s="73"/>
      <c r="G22" s="73"/>
      <c r="H22" s="74"/>
      <c r="I22" s="69"/>
    </row>
    <row r="23" spans="1:9" x14ac:dyDescent="0.25">
      <c r="A23" s="7" t="s">
        <v>130</v>
      </c>
      <c r="B23" s="7"/>
      <c r="C23" s="7"/>
      <c r="D23" s="7"/>
      <c r="E23" s="7"/>
      <c r="F23" s="7"/>
      <c r="G23" s="7"/>
      <c r="H23" s="7"/>
      <c r="I23" s="7"/>
    </row>
    <row r="24" spans="1:9" ht="15" customHeight="1" x14ac:dyDescent="0.25">
      <c r="A24" s="7"/>
      <c r="B24" s="7"/>
      <c r="C24" s="7"/>
      <c r="D24" s="7"/>
      <c r="E24" s="7"/>
      <c r="F24" s="7"/>
      <c r="G24" s="7"/>
      <c r="H24" s="7"/>
      <c r="I24" s="7"/>
    </row>
    <row r="25" spans="1:9" ht="56.25" customHeight="1" x14ac:dyDescent="0.25">
      <c r="A25" s="83" t="s">
        <v>131</v>
      </c>
      <c r="B25" s="83"/>
      <c r="C25" s="83"/>
      <c r="D25" s="83"/>
      <c r="E25" s="83"/>
      <c r="F25" s="83"/>
      <c r="G25" s="83"/>
      <c r="H25" s="83"/>
      <c r="I25" s="7"/>
    </row>
    <row r="26" spans="1:9" ht="15" customHeight="1" x14ac:dyDescent="0.25">
      <c r="A26" s="7"/>
      <c r="B26" s="7"/>
      <c r="C26" s="7"/>
      <c r="D26" s="7"/>
      <c r="E26" s="7"/>
      <c r="F26" s="7"/>
      <c r="G26" s="7"/>
      <c r="H26" s="7"/>
      <c r="I26" s="7"/>
    </row>
    <row r="27" spans="1:9" ht="15" customHeight="1" x14ac:dyDescent="0.25">
      <c r="A27" s="7" t="s">
        <v>132</v>
      </c>
      <c r="B27" s="7"/>
      <c r="C27" s="7"/>
      <c r="D27" s="7"/>
      <c r="E27" s="7"/>
      <c r="F27" s="7"/>
      <c r="G27" s="7"/>
      <c r="H27" s="7"/>
    </row>
    <row r="28" spans="1:9" ht="15" customHeight="1" x14ac:dyDescent="0.25">
      <c r="A28" s="7"/>
      <c r="B28" s="7"/>
      <c r="C28" s="7"/>
      <c r="D28" s="7"/>
      <c r="E28" s="7"/>
      <c r="F28" s="7"/>
      <c r="G28" s="7"/>
      <c r="H28" s="7"/>
    </row>
    <row r="29" spans="1:9" ht="15" customHeight="1" x14ac:dyDescent="0.25">
      <c r="A29" s="7" t="s">
        <v>133</v>
      </c>
      <c r="B29" s="84">
        <f>+IF('Anexo I Tabla Desglose Precio'!I81&lt;=25784.49,'Anexo I Tabla Desglose Precio'!I81,"ERROR: no debe superar 25.784,49")</f>
        <v>0</v>
      </c>
      <c r="C29" s="85"/>
      <c r="D29" s="7" t="s">
        <v>134</v>
      </c>
      <c r="E29" s="7"/>
      <c r="F29" s="7"/>
      <c r="G29" s="7"/>
      <c r="H29" s="7"/>
    </row>
    <row r="30" spans="1:9" ht="15" customHeight="1" x14ac:dyDescent="0.25">
      <c r="A30" s="7"/>
      <c r="B30" s="7"/>
      <c r="C30" s="7"/>
      <c r="D30" s="7"/>
      <c r="E30" s="7"/>
      <c r="F30" s="7"/>
      <c r="G30" s="7"/>
      <c r="H30" s="7"/>
    </row>
    <row r="31" spans="1:9" ht="15" customHeight="1" x14ac:dyDescent="0.25">
      <c r="A31" s="76"/>
      <c r="B31" s="7"/>
      <c r="C31" s="7"/>
      <c r="D31" s="7"/>
      <c r="E31" s="7"/>
      <c r="F31" s="7"/>
      <c r="G31" s="7"/>
      <c r="H31" s="7"/>
    </row>
    <row r="32" spans="1:9" ht="15" customHeight="1" x14ac:dyDescent="0.25">
      <c r="A32" s="7"/>
      <c r="B32" s="7"/>
      <c r="C32" s="7"/>
      <c r="D32" s="7"/>
      <c r="E32" s="7"/>
      <c r="F32" s="7"/>
      <c r="G32" s="7"/>
      <c r="H32" s="7"/>
      <c r="I32" s="7"/>
    </row>
    <row r="33" spans="1:9" ht="35.1" customHeight="1" x14ac:dyDescent="0.25">
      <c r="A33" s="83" t="s">
        <v>135</v>
      </c>
      <c r="B33" s="83"/>
      <c r="C33" s="83"/>
      <c r="D33" s="83"/>
      <c r="E33" s="83"/>
      <c r="F33" s="83"/>
      <c r="G33" s="83"/>
      <c r="H33" s="83"/>
      <c r="I33" s="7"/>
    </row>
    <row r="34" spans="1:9" ht="27" customHeight="1" x14ac:dyDescent="0.25">
      <c r="A34" s="7"/>
      <c r="B34" s="7"/>
      <c r="C34" s="7"/>
      <c r="D34" s="7"/>
      <c r="E34" s="7"/>
      <c r="F34" s="7"/>
      <c r="G34" s="7"/>
      <c r="H34" s="7"/>
      <c r="I34" s="7"/>
    </row>
    <row r="35" spans="1:9" x14ac:dyDescent="0.25">
      <c r="A35" s="77" t="s">
        <v>136</v>
      </c>
      <c r="B35" s="7"/>
      <c r="C35" s="7"/>
      <c r="D35" s="7"/>
      <c r="E35" s="7"/>
      <c r="F35" s="7"/>
      <c r="G35" s="7"/>
      <c r="H35" s="7"/>
      <c r="I35" s="7"/>
    </row>
    <row r="36" spans="1:9" ht="8.1" customHeight="1" x14ac:dyDescent="0.25">
      <c r="A36" s="7"/>
      <c r="B36" s="7"/>
      <c r="C36" s="7"/>
      <c r="D36" s="7"/>
      <c r="E36" s="7"/>
      <c r="F36" s="7"/>
      <c r="G36" s="7"/>
      <c r="H36" s="7"/>
      <c r="I36" s="7"/>
    </row>
    <row r="41" spans="1:9" x14ac:dyDescent="0.25">
      <c r="B41" s="78" t="s">
        <v>137</v>
      </c>
    </row>
    <row r="49" spans="2:7" x14ac:dyDescent="0.25">
      <c r="B49" s="5" t="s">
        <v>113</v>
      </c>
      <c r="C49" s="79"/>
      <c r="D49" s="79"/>
      <c r="E49" s="79"/>
      <c r="F49" s="79"/>
      <c r="G49" s="79"/>
    </row>
  </sheetData>
  <sheetProtection algorithmName="SHA-512" hashValue="qc68q69NE/IMyTGkPAPdgSZl6d1j9pupE6xa8AsjucqTGLSlqESj05nWJRruj/mlUjZ+j9XNLbCwo8/f+13nIw==" saltValue="/XfZ7EYBy3lLeIs3J6MmZw==" spinCount="100000" sheet="1" objects="1" scenarios="1" selectLockedCells="1"/>
  <mergeCells count="13">
    <mergeCell ref="A2:I2"/>
    <mergeCell ref="A9:I9"/>
    <mergeCell ref="B12:E12"/>
    <mergeCell ref="A13:H13"/>
    <mergeCell ref="D15:E15"/>
    <mergeCell ref="F15:I15"/>
    <mergeCell ref="C49:G49"/>
    <mergeCell ref="C18:D18"/>
    <mergeCell ref="E18:G18"/>
    <mergeCell ref="C21:G21"/>
    <mergeCell ref="A25:H25"/>
    <mergeCell ref="B29:C29"/>
    <mergeCell ref="A33:H33"/>
  </mergeCells>
  <printOptions horizontalCentered="1"/>
  <pageMargins left="0.9055118110236221" right="0.7086614173228347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6A4AF-92DF-45B8-80FE-73B86CFF25C7}">
  <sheetPr>
    <pageSetUpPr fitToPage="1"/>
  </sheetPr>
  <dimension ref="A1:I93"/>
  <sheetViews>
    <sheetView workbookViewId="0">
      <selection activeCell="H8" sqref="H8"/>
    </sheetView>
  </sheetViews>
  <sheetFormatPr baseColWidth="10" defaultRowHeight="15" x14ac:dyDescent="0.25"/>
  <cols>
    <col min="1" max="1" width="8.7109375" style="5" customWidth="1"/>
    <col min="2" max="2" width="6.28515625" style="5" bestFit="1" customWidth="1"/>
    <col min="3" max="3" width="3.85546875" style="5" bestFit="1" customWidth="1"/>
    <col min="4" max="4" width="50.7109375" style="5" customWidth="1"/>
    <col min="5" max="5" width="12.28515625" style="5" bestFit="1" customWidth="1"/>
    <col min="6" max="6" width="8.7109375" style="53" bestFit="1" customWidth="1"/>
    <col min="7" max="8" width="10.7109375" style="53" customWidth="1"/>
    <col min="9" max="9" width="12.7109375" style="53" customWidth="1"/>
    <col min="10" max="16384" width="11.42578125" style="5"/>
  </cols>
  <sheetData>
    <row r="1" spans="1:9" ht="110.1" customHeight="1" thickBot="1" x14ac:dyDescent="0.3">
      <c r="A1" s="94" t="s">
        <v>109</v>
      </c>
      <c r="B1" s="95"/>
      <c r="C1" s="95"/>
      <c r="D1" s="95"/>
      <c r="E1" s="95"/>
      <c r="F1" s="95"/>
      <c r="G1" s="95"/>
      <c r="H1" s="95"/>
      <c r="I1" s="96"/>
    </row>
    <row r="2" spans="1:9" ht="45" customHeight="1" x14ac:dyDescent="0.25">
      <c r="A2" s="97" t="s">
        <v>110</v>
      </c>
      <c r="B2" s="97"/>
      <c r="C2" s="97"/>
      <c r="D2" s="97"/>
      <c r="E2" s="97"/>
      <c r="F2" s="97"/>
      <c r="G2" s="97"/>
      <c r="H2" s="97"/>
      <c r="I2" s="97"/>
    </row>
    <row r="3" spans="1:9" ht="5.0999999999999996" customHeight="1" x14ac:dyDescent="0.25">
      <c r="F3" s="6"/>
      <c r="G3" s="5"/>
      <c r="H3" s="5"/>
      <c r="I3" s="5"/>
    </row>
    <row r="4" spans="1:9" ht="15.75" x14ac:dyDescent="0.25">
      <c r="A4" s="9" t="s">
        <v>111</v>
      </c>
      <c r="B4" s="7"/>
      <c r="C4" s="7"/>
      <c r="D4" s="7"/>
      <c r="E4" s="7"/>
      <c r="F4" s="10"/>
      <c r="G4" s="10"/>
      <c r="H4" s="10"/>
      <c r="I4" s="10"/>
    </row>
    <row r="5" spans="1:9" ht="3.95" customHeight="1" x14ac:dyDescent="0.25">
      <c r="A5" s="11"/>
      <c r="B5" s="7"/>
      <c r="C5" s="7"/>
      <c r="D5" s="7"/>
      <c r="E5" s="7"/>
      <c r="F5" s="10"/>
      <c r="G5" s="10"/>
      <c r="H5" s="10"/>
      <c r="I5" s="10"/>
    </row>
    <row r="6" spans="1:9" x14ac:dyDescent="0.25">
      <c r="A6" s="57" t="s">
        <v>0</v>
      </c>
      <c r="B6" s="57" t="s">
        <v>1</v>
      </c>
      <c r="C6" s="57" t="s">
        <v>2</v>
      </c>
      <c r="D6" s="58" t="s">
        <v>3</v>
      </c>
      <c r="E6" s="57" t="s">
        <v>81</v>
      </c>
      <c r="F6" s="59" t="s">
        <v>4</v>
      </c>
      <c r="G6" s="60" t="s">
        <v>5</v>
      </c>
      <c r="H6" s="59" t="s">
        <v>6</v>
      </c>
      <c r="I6" s="60" t="s">
        <v>7</v>
      </c>
    </row>
    <row r="7" spans="1:9" x14ac:dyDescent="0.25">
      <c r="A7" s="12" t="s">
        <v>8</v>
      </c>
      <c r="B7" s="12" t="s">
        <v>9</v>
      </c>
      <c r="C7" s="12" t="s">
        <v>10</v>
      </c>
      <c r="D7" s="101" t="s">
        <v>11</v>
      </c>
      <c r="E7" s="102"/>
      <c r="F7" s="103"/>
      <c r="G7" s="13"/>
      <c r="H7" s="14"/>
      <c r="I7" s="15"/>
    </row>
    <row r="8" spans="1:9" ht="22.5" customHeight="1" x14ac:dyDescent="0.25">
      <c r="A8" s="16" t="s">
        <v>82</v>
      </c>
      <c r="B8" s="17" t="s">
        <v>12</v>
      </c>
      <c r="C8" s="17" t="s">
        <v>13</v>
      </c>
      <c r="D8" s="104" t="s">
        <v>14</v>
      </c>
      <c r="E8" s="105"/>
      <c r="F8" s="106"/>
      <c r="G8" s="18">
        <v>1</v>
      </c>
      <c r="H8" s="54"/>
      <c r="I8" s="19">
        <f>+ROUND(+G8*H8,2)</f>
        <v>0</v>
      </c>
    </row>
    <row r="9" spans="1:9" ht="258.75" customHeight="1" x14ac:dyDescent="0.25">
      <c r="A9" s="20"/>
      <c r="B9" s="20"/>
      <c r="C9" s="20"/>
      <c r="D9" s="98" t="s">
        <v>15</v>
      </c>
      <c r="E9" s="99"/>
      <c r="F9" s="100"/>
      <c r="G9" s="21"/>
      <c r="H9" s="22"/>
      <c r="I9" s="21"/>
    </row>
    <row r="10" spans="1:9" x14ac:dyDescent="0.25">
      <c r="A10" s="20"/>
      <c r="B10" s="20"/>
      <c r="C10" s="20"/>
      <c r="D10" s="23" t="s">
        <v>16</v>
      </c>
      <c r="E10" s="24">
        <v>1</v>
      </c>
      <c r="F10" s="25">
        <v>1</v>
      </c>
      <c r="G10" s="21"/>
      <c r="H10" s="22"/>
      <c r="I10" s="21"/>
    </row>
    <row r="11" spans="1:9" ht="22.5" customHeight="1" x14ac:dyDescent="0.25">
      <c r="A11" s="16" t="s">
        <v>83</v>
      </c>
      <c r="B11" s="17" t="s">
        <v>12</v>
      </c>
      <c r="C11" s="17" t="s">
        <v>13</v>
      </c>
      <c r="D11" s="104" t="s">
        <v>17</v>
      </c>
      <c r="E11" s="105"/>
      <c r="F11" s="106"/>
      <c r="G11" s="18">
        <v>6</v>
      </c>
      <c r="H11" s="54"/>
      <c r="I11" s="19">
        <f>+ROUND(+G11*H11,2)</f>
        <v>0</v>
      </c>
    </row>
    <row r="12" spans="1:9" ht="191.25" customHeight="1" x14ac:dyDescent="0.25">
      <c r="A12" s="20"/>
      <c r="B12" s="20"/>
      <c r="C12" s="20"/>
      <c r="D12" s="98" t="s">
        <v>18</v>
      </c>
      <c r="E12" s="99"/>
      <c r="F12" s="100"/>
      <c r="G12" s="21"/>
      <c r="H12" s="22"/>
      <c r="I12" s="21"/>
    </row>
    <row r="13" spans="1:9" x14ac:dyDescent="0.25">
      <c r="A13" s="20"/>
      <c r="B13" s="20"/>
      <c r="C13" s="20"/>
      <c r="D13" s="23" t="s">
        <v>19</v>
      </c>
      <c r="E13" s="24">
        <v>6</v>
      </c>
      <c r="F13" s="25">
        <v>6</v>
      </c>
      <c r="G13" s="21"/>
      <c r="H13" s="22"/>
      <c r="I13" s="21"/>
    </row>
    <row r="14" spans="1:9" x14ac:dyDescent="0.25">
      <c r="A14" s="16" t="s">
        <v>84</v>
      </c>
      <c r="B14" s="17" t="s">
        <v>12</v>
      </c>
      <c r="C14" s="17" t="s">
        <v>13</v>
      </c>
      <c r="D14" s="104" t="s">
        <v>20</v>
      </c>
      <c r="E14" s="105"/>
      <c r="F14" s="106"/>
      <c r="G14" s="18">
        <v>1</v>
      </c>
      <c r="H14" s="54"/>
      <c r="I14" s="19">
        <f>+ROUND(+G14*H14,2)</f>
        <v>0</v>
      </c>
    </row>
    <row r="15" spans="1:9" ht="56.25" customHeight="1" x14ac:dyDescent="0.25">
      <c r="A15" s="20"/>
      <c r="B15" s="20"/>
      <c r="C15" s="20"/>
      <c r="D15" s="98" t="s">
        <v>21</v>
      </c>
      <c r="E15" s="99"/>
      <c r="F15" s="100"/>
      <c r="G15" s="21"/>
      <c r="H15" s="22"/>
      <c r="I15" s="21"/>
    </row>
    <row r="16" spans="1:9" x14ac:dyDescent="0.25">
      <c r="A16" s="20"/>
      <c r="B16" s="20"/>
      <c r="C16" s="20"/>
      <c r="D16" s="23" t="s">
        <v>22</v>
      </c>
      <c r="E16" s="24">
        <v>1</v>
      </c>
      <c r="F16" s="25">
        <v>6</v>
      </c>
      <c r="G16" s="21"/>
      <c r="H16" s="22"/>
      <c r="I16" s="21"/>
    </row>
    <row r="17" spans="1:9" ht="22.5" customHeight="1" x14ac:dyDescent="0.25">
      <c r="A17" s="16" t="s">
        <v>85</v>
      </c>
      <c r="B17" s="17" t="s">
        <v>12</v>
      </c>
      <c r="C17" s="17" t="s">
        <v>13</v>
      </c>
      <c r="D17" s="104" t="s">
        <v>23</v>
      </c>
      <c r="E17" s="105"/>
      <c r="F17" s="106"/>
      <c r="G17" s="18">
        <v>3</v>
      </c>
      <c r="H17" s="54"/>
      <c r="I17" s="19">
        <f>+ROUND(+G17*H17,2)</f>
        <v>0</v>
      </c>
    </row>
    <row r="18" spans="1:9" ht="123.75" customHeight="1" x14ac:dyDescent="0.25">
      <c r="A18" s="20"/>
      <c r="B18" s="20"/>
      <c r="C18" s="20"/>
      <c r="D18" s="98" t="s">
        <v>24</v>
      </c>
      <c r="E18" s="99"/>
      <c r="F18" s="100"/>
      <c r="G18" s="21"/>
      <c r="H18" s="22"/>
      <c r="I18" s="21"/>
    </row>
    <row r="19" spans="1:9" x14ac:dyDescent="0.25">
      <c r="A19" s="20"/>
      <c r="B19" s="20"/>
      <c r="C19" s="20"/>
      <c r="D19" s="23" t="s">
        <v>25</v>
      </c>
      <c r="E19" s="24">
        <v>3</v>
      </c>
      <c r="F19" s="25">
        <v>1</v>
      </c>
      <c r="G19" s="21"/>
      <c r="H19" s="22"/>
      <c r="I19" s="21"/>
    </row>
    <row r="20" spans="1:9" x14ac:dyDescent="0.25">
      <c r="A20" s="16" t="s">
        <v>86</v>
      </c>
      <c r="B20" s="17" t="s">
        <v>12</v>
      </c>
      <c r="C20" s="17" t="s">
        <v>13</v>
      </c>
      <c r="D20" s="104" t="s">
        <v>26</v>
      </c>
      <c r="E20" s="105"/>
      <c r="F20" s="106"/>
      <c r="G20" s="18">
        <v>1</v>
      </c>
      <c r="H20" s="54"/>
      <c r="I20" s="19">
        <f>+ROUND(+G20*H20,2)</f>
        <v>0</v>
      </c>
    </row>
    <row r="21" spans="1:9" ht="45" customHeight="1" x14ac:dyDescent="0.25">
      <c r="A21" s="20"/>
      <c r="B21" s="20"/>
      <c r="C21" s="20"/>
      <c r="D21" s="98" t="s">
        <v>27</v>
      </c>
      <c r="E21" s="99"/>
      <c r="F21" s="100"/>
      <c r="G21" s="21"/>
      <c r="H21" s="22"/>
      <c r="I21" s="21"/>
    </row>
    <row r="22" spans="1:9" x14ac:dyDescent="0.25">
      <c r="A22" s="20"/>
      <c r="B22" s="20"/>
      <c r="C22" s="20"/>
      <c r="D22" s="23" t="s">
        <v>28</v>
      </c>
      <c r="E22" s="24">
        <v>1</v>
      </c>
      <c r="F22" s="25">
        <v>1</v>
      </c>
      <c r="G22" s="21"/>
      <c r="H22" s="22"/>
      <c r="I22" s="21"/>
    </row>
    <row r="23" spans="1:9" x14ac:dyDescent="0.25">
      <c r="A23" s="16" t="s">
        <v>87</v>
      </c>
      <c r="B23" s="17" t="s">
        <v>12</v>
      </c>
      <c r="C23" s="17" t="s">
        <v>13</v>
      </c>
      <c r="D23" s="104" t="s">
        <v>29</v>
      </c>
      <c r="E23" s="105"/>
      <c r="F23" s="106"/>
      <c r="G23" s="18">
        <v>4</v>
      </c>
      <c r="H23" s="54"/>
      <c r="I23" s="19">
        <f>+ROUND(+G23*H23,2)</f>
        <v>0</v>
      </c>
    </row>
    <row r="24" spans="1:9" ht="101.25" customHeight="1" x14ac:dyDescent="0.25">
      <c r="A24" s="20"/>
      <c r="B24" s="20"/>
      <c r="C24" s="20"/>
      <c r="D24" s="98" t="s">
        <v>30</v>
      </c>
      <c r="E24" s="99"/>
      <c r="F24" s="100"/>
      <c r="G24" s="21"/>
      <c r="H24" s="22"/>
      <c r="I24" s="21"/>
    </row>
    <row r="25" spans="1:9" x14ac:dyDescent="0.25">
      <c r="A25" s="20"/>
      <c r="B25" s="20"/>
      <c r="C25" s="20"/>
      <c r="D25" s="23" t="s">
        <v>31</v>
      </c>
      <c r="E25" s="24">
        <v>4</v>
      </c>
      <c r="F25" s="25">
        <v>4</v>
      </c>
      <c r="G25" s="21"/>
      <c r="H25" s="22"/>
      <c r="I25" s="21"/>
    </row>
    <row r="26" spans="1:9" ht="22.5" customHeight="1" x14ac:dyDescent="0.25">
      <c r="A26" s="16" t="s">
        <v>88</v>
      </c>
      <c r="B26" s="17" t="s">
        <v>12</v>
      </c>
      <c r="C26" s="17" t="s">
        <v>13</v>
      </c>
      <c r="D26" s="104" t="s">
        <v>32</v>
      </c>
      <c r="E26" s="105"/>
      <c r="F26" s="106"/>
      <c r="G26" s="18">
        <v>1</v>
      </c>
      <c r="H26" s="54"/>
      <c r="I26" s="19">
        <f>+ROUND(+G26*H26,2)</f>
        <v>0</v>
      </c>
    </row>
    <row r="27" spans="1:9" ht="56.25" customHeight="1" x14ac:dyDescent="0.25">
      <c r="A27" s="20"/>
      <c r="B27" s="20"/>
      <c r="C27" s="20"/>
      <c r="D27" s="98" t="s">
        <v>33</v>
      </c>
      <c r="E27" s="99"/>
      <c r="F27" s="100"/>
      <c r="G27" s="21"/>
      <c r="H27" s="22"/>
      <c r="I27" s="21"/>
    </row>
    <row r="28" spans="1:9" x14ac:dyDescent="0.25">
      <c r="A28" s="20"/>
      <c r="B28" s="20"/>
      <c r="C28" s="20"/>
      <c r="D28" s="23" t="s">
        <v>34</v>
      </c>
      <c r="E28" s="24">
        <v>1</v>
      </c>
      <c r="F28" s="25">
        <v>1</v>
      </c>
      <c r="G28" s="21"/>
      <c r="H28" s="22"/>
      <c r="I28" s="21"/>
    </row>
    <row r="29" spans="1:9" ht="22.5" customHeight="1" x14ac:dyDescent="0.25">
      <c r="A29" s="16" t="s">
        <v>89</v>
      </c>
      <c r="B29" s="17" t="s">
        <v>12</v>
      </c>
      <c r="C29" s="17" t="s">
        <v>13</v>
      </c>
      <c r="D29" s="104" t="s">
        <v>35</v>
      </c>
      <c r="E29" s="105"/>
      <c r="F29" s="106"/>
      <c r="G29" s="18">
        <v>1</v>
      </c>
      <c r="H29" s="54"/>
      <c r="I29" s="19">
        <f>+ROUND(+G29*H29,2)</f>
        <v>0</v>
      </c>
    </row>
    <row r="30" spans="1:9" ht="90" customHeight="1" x14ac:dyDescent="0.25">
      <c r="A30" s="20"/>
      <c r="B30" s="20"/>
      <c r="C30" s="20"/>
      <c r="D30" s="98" t="s">
        <v>36</v>
      </c>
      <c r="E30" s="99"/>
      <c r="F30" s="100"/>
      <c r="G30" s="21"/>
      <c r="H30" s="22"/>
      <c r="I30" s="21"/>
    </row>
    <row r="31" spans="1:9" x14ac:dyDescent="0.25">
      <c r="A31" s="20"/>
      <c r="B31" s="20"/>
      <c r="C31" s="20"/>
      <c r="D31" s="23" t="s">
        <v>37</v>
      </c>
      <c r="E31" s="24">
        <v>1</v>
      </c>
      <c r="F31" s="25">
        <v>1</v>
      </c>
      <c r="G31" s="21"/>
      <c r="H31" s="22"/>
      <c r="I31" s="21"/>
    </row>
    <row r="32" spans="1:9" ht="22.5" customHeight="1" x14ac:dyDescent="0.25">
      <c r="A32" s="16" t="s">
        <v>90</v>
      </c>
      <c r="B32" s="17" t="s">
        <v>12</v>
      </c>
      <c r="C32" s="17" t="s">
        <v>13</v>
      </c>
      <c r="D32" s="104" t="s">
        <v>38</v>
      </c>
      <c r="E32" s="105"/>
      <c r="F32" s="106"/>
      <c r="G32" s="18">
        <v>2</v>
      </c>
      <c r="H32" s="54"/>
      <c r="I32" s="19">
        <f>+ROUND(+G32*H32,2)</f>
        <v>0</v>
      </c>
    </row>
    <row r="33" spans="1:9" ht="101.25" customHeight="1" x14ac:dyDescent="0.25">
      <c r="A33" s="20"/>
      <c r="B33" s="20"/>
      <c r="C33" s="20"/>
      <c r="D33" s="98" t="s">
        <v>39</v>
      </c>
      <c r="E33" s="99"/>
      <c r="F33" s="100"/>
      <c r="G33" s="21"/>
      <c r="H33" s="22"/>
      <c r="I33" s="21"/>
    </row>
    <row r="34" spans="1:9" x14ac:dyDescent="0.25">
      <c r="A34" s="20"/>
      <c r="B34" s="20"/>
      <c r="C34" s="20"/>
      <c r="D34" s="23" t="s">
        <v>40</v>
      </c>
      <c r="E34" s="24">
        <v>2</v>
      </c>
      <c r="F34" s="25">
        <v>2</v>
      </c>
      <c r="G34" s="21"/>
      <c r="H34" s="22"/>
      <c r="I34" s="21"/>
    </row>
    <row r="35" spans="1:9" x14ac:dyDescent="0.25">
      <c r="A35" s="16" t="s">
        <v>91</v>
      </c>
      <c r="B35" s="17" t="s">
        <v>12</v>
      </c>
      <c r="C35" s="17" t="s">
        <v>13</v>
      </c>
      <c r="D35" s="104" t="s">
        <v>41</v>
      </c>
      <c r="E35" s="105"/>
      <c r="F35" s="106"/>
      <c r="G35" s="18">
        <v>1</v>
      </c>
      <c r="H35" s="54"/>
      <c r="I35" s="19">
        <f>+ROUND(+G35*H35,2)</f>
        <v>0</v>
      </c>
    </row>
    <row r="36" spans="1:9" ht="135" customHeight="1" x14ac:dyDescent="0.25">
      <c r="A36" s="20"/>
      <c r="B36" s="20"/>
      <c r="C36" s="20"/>
      <c r="D36" s="98" t="s">
        <v>42</v>
      </c>
      <c r="E36" s="99"/>
      <c r="F36" s="100"/>
      <c r="G36" s="21"/>
      <c r="H36" s="22"/>
      <c r="I36" s="21"/>
    </row>
    <row r="37" spans="1:9" x14ac:dyDescent="0.25">
      <c r="A37" s="20"/>
      <c r="B37" s="20"/>
      <c r="C37" s="20"/>
      <c r="D37" s="23" t="s">
        <v>43</v>
      </c>
      <c r="E37" s="24">
        <v>1</v>
      </c>
      <c r="F37" s="25">
        <v>1</v>
      </c>
      <c r="G37" s="21"/>
      <c r="H37" s="22"/>
      <c r="I37" s="21"/>
    </row>
    <row r="38" spans="1:9" ht="22.5" customHeight="1" x14ac:dyDescent="0.25">
      <c r="A38" s="16" t="s">
        <v>92</v>
      </c>
      <c r="B38" s="17" t="s">
        <v>12</v>
      </c>
      <c r="C38" s="17" t="s">
        <v>13</v>
      </c>
      <c r="D38" s="104" t="s">
        <v>44</v>
      </c>
      <c r="E38" s="105"/>
      <c r="F38" s="106"/>
      <c r="G38" s="18">
        <v>2</v>
      </c>
      <c r="H38" s="54"/>
      <c r="I38" s="19">
        <f>+ROUND(+G38*H38,2)</f>
        <v>0</v>
      </c>
    </row>
    <row r="39" spans="1:9" ht="90" customHeight="1" x14ac:dyDescent="0.25">
      <c r="A39" s="20"/>
      <c r="B39" s="20"/>
      <c r="C39" s="20"/>
      <c r="D39" s="98" t="s">
        <v>45</v>
      </c>
      <c r="E39" s="99"/>
      <c r="F39" s="100"/>
      <c r="G39" s="21"/>
      <c r="H39" s="22"/>
      <c r="I39" s="21"/>
    </row>
    <row r="40" spans="1:9" x14ac:dyDescent="0.25">
      <c r="A40" s="20"/>
      <c r="B40" s="20"/>
      <c r="C40" s="20"/>
      <c r="D40" s="23" t="s">
        <v>46</v>
      </c>
      <c r="E40" s="24">
        <v>2</v>
      </c>
      <c r="F40" s="25">
        <v>2</v>
      </c>
      <c r="G40" s="21"/>
      <c r="H40" s="22"/>
      <c r="I40" s="21"/>
    </row>
    <row r="41" spans="1:9" ht="22.5" customHeight="1" x14ac:dyDescent="0.25">
      <c r="A41" s="16" t="s">
        <v>93</v>
      </c>
      <c r="B41" s="17" t="s">
        <v>12</v>
      </c>
      <c r="C41" s="17" t="s">
        <v>13</v>
      </c>
      <c r="D41" s="104" t="s">
        <v>47</v>
      </c>
      <c r="E41" s="105"/>
      <c r="F41" s="106"/>
      <c r="G41" s="18">
        <v>1</v>
      </c>
      <c r="H41" s="54"/>
      <c r="I41" s="19">
        <f>+ROUND(+G41*H41,2)</f>
        <v>0</v>
      </c>
    </row>
    <row r="42" spans="1:9" ht="101.25" customHeight="1" x14ac:dyDescent="0.25">
      <c r="A42" s="20"/>
      <c r="B42" s="20"/>
      <c r="C42" s="20"/>
      <c r="D42" s="98" t="s">
        <v>48</v>
      </c>
      <c r="E42" s="99"/>
      <c r="F42" s="100"/>
      <c r="G42" s="21"/>
      <c r="H42" s="22"/>
      <c r="I42" s="21"/>
    </row>
    <row r="43" spans="1:9" x14ac:dyDescent="0.25">
      <c r="A43" s="20"/>
      <c r="B43" s="20"/>
      <c r="C43" s="20"/>
      <c r="D43" s="23" t="s">
        <v>46</v>
      </c>
      <c r="E43" s="24">
        <v>1</v>
      </c>
      <c r="F43" s="25">
        <v>2</v>
      </c>
      <c r="G43" s="21"/>
      <c r="H43" s="22"/>
      <c r="I43" s="21"/>
    </row>
    <row r="44" spans="1:9" ht="22.5" customHeight="1" x14ac:dyDescent="0.25">
      <c r="A44" s="16" t="s">
        <v>94</v>
      </c>
      <c r="B44" s="17" t="s">
        <v>12</v>
      </c>
      <c r="C44" s="17" t="s">
        <v>13</v>
      </c>
      <c r="D44" s="104" t="s">
        <v>35</v>
      </c>
      <c r="E44" s="105"/>
      <c r="F44" s="106"/>
      <c r="G44" s="18">
        <v>5</v>
      </c>
      <c r="H44" s="54"/>
      <c r="I44" s="19">
        <f>+ROUND(+G44*H44,2)</f>
        <v>0</v>
      </c>
    </row>
    <row r="45" spans="1:9" ht="90" customHeight="1" x14ac:dyDescent="0.25">
      <c r="A45" s="20"/>
      <c r="B45" s="20"/>
      <c r="C45" s="20"/>
      <c r="D45" s="98" t="s">
        <v>49</v>
      </c>
      <c r="E45" s="99"/>
      <c r="F45" s="100"/>
      <c r="G45" s="21"/>
      <c r="H45" s="22"/>
      <c r="I45" s="21"/>
    </row>
    <row r="46" spans="1:9" x14ac:dyDescent="0.25">
      <c r="A46" s="20"/>
      <c r="B46" s="20"/>
      <c r="C46" s="20"/>
      <c r="D46" s="23" t="s">
        <v>50</v>
      </c>
      <c r="E46" s="24">
        <v>5</v>
      </c>
      <c r="F46" s="25">
        <v>5</v>
      </c>
      <c r="G46" s="21"/>
      <c r="H46" s="22"/>
      <c r="I46" s="21"/>
    </row>
    <row r="47" spans="1:9" x14ac:dyDescent="0.25">
      <c r="A47" s="16" t="s">
        <v>95</v>
      </c>
      <c r="B47" s="17" t="s">
        <v>12</v>
      </c>
      <c r="C47" s="17" t="s">
        <v>13</v>
      </c>
      <c r="D47" s="104" t="s">
        <v>51</v>
      </c>
      <c r="E47" s="105"/>
      <c r="F47" s="106"/>
      <c r="G47" s="18">
        <v>1</v>
      </c>
      <c r="H47" s="54"/>
      <c r="I47" s="19">
        <f>+ROUND(+G47*H47,2)</f>
        <v>0</v>
      </c>
    </row>
    <row r="48" spans="1:9" ht="409.5" customHeight="1" x14ac:dyDescent="0.25">
      <c r="A48" s="20"/>
      <c r="B48" s="20"/>
      <c r="C48" s="20"/>
      <c r="D48" s="98" t="s">
        <v>52</v>
      </c>
      <c r="E48" s="99"/>
      <c r="F48" s="100"/>
      <c r="G48" s="21"/>
      <c r="H48" s="22"/>
      <c r="I48" s="21"/>
    </row>
    <row r="49" spans="1:9" x14ac:dyDescent="0.25">
      <c r="A49" s="20"/>
      <c r="B49" s="20"/>
      <c r="C49" s="20"/>
      <c r="D49" s="23" t="s">
        <v>53</v>
      </c>
      <c r="E49" s="24">
        <v>1</v>
      </c>
      <c r="F49" s="25">
        <v>1</v>
      </c>
      <c r="G49" s="21"/>
      <c r="H49" s="22"/>
      <c r="I49" s="21"/>
    </row>
    <row r="50" spans="1:9" x14ac:dyDescent="0.25">
      <c r="A50" s="16" t="s">
        <v>96</v>
      </c>
      <c r="B50" s="17" t="s">
        <v>12</v>
      </c>
      <c r="C50" s="17" t="s">
        <v>54</v>
      </c>
      <c r="D50" s="104" t="s">
        <v>55</v>
      </c>
      <c r="E50" s="105"/>
      <c r="F50" s="106"/>
      <c r="G50" s="18">
        <v>150</v>
      </c>
      <c r="H50" s="54"/>
      <c r="I50" s="19">
        <f>+ROUND(+G50*H50,2)</f>
        <v>0</v>
      </c>
    </row>
    <row r="51" spans="1:9" ht="213.75" customHeight="1" x14ac:dyDescent="0.25">
      <c r="A51" s="20"/>
      <c r="B51" s="20"/>
      <c r="C51" s="20"/>
      <c r="D51" s="98" t="s">
        <v>56</v>
      </c>
      <c r="E51" s="99"/>
      <c r="F51" s="100"/>
      <c r="G51" s="21"/>
      <c r="H51" s="22"/>
      <c r="I51" s="21"/>
    </row>
    <row r="52" spans="1:9" x14ac:dyDescent="0.25">
      <c r="A52" s="20"/>
      <c r="B52" s="20"/>
      <c r="C52" s="20"/>
      <c r="D52" s="23" t="s">
        <v>57</v>
      </c>
      <c r="E52" s="24">
        <v>50</v>
      </c>
      <c r="F52" s="25">
        <v>50</v>
      </c>
      <c r="G52" s="21"/>
      <c r="H52" s="22"/>
      <c r="I52" s="21"/>
    </row>
    <row r="53" spans="1:9" x14ac:dyDescent="0.25">
      <c r="A53" s="20"/>
      <c r="B53" s="20"/>
      <c r="C53" s="20"/>
      <c r="D53" s="23" t="s">
        <v>25</v>
      </c>
      <c r="E53" s="24">
        <v>100</v>
      </c>
      <c r="F53" s="25">
        <v>1</v>
      </c>
      <c r="G53" s="21"/>
      <c r="H53" s="22"/>
      <c r="I53" s="21"/>
    </row>
    <row r="54" spans="1:9" x14ac:dyDescent="0.25">
      <c r="A54" s="16" t="s">
        <v>97</v>
      </c>
      <c r="B54" s="17" t="s">
        <v>12</v>
      </c>
      <c r="C54" s="17" t="s">
        <v>54</v>
      </c>
      <c r="D54" s="104" t="s">
        <v>58</v>
      </c>
      <c r="E54" s="105"/>
      <c r="F54" s="106"/>
      <c r="G54" s="18">
        <v>50</v>
      </c>
      <c r="H54" s="54"/>
      <c r="I54" s="19">
        <f>+ROUND(+G54*H54,2)</f>
        <v>0</v>
      </c>
    </row>
    <row r="55" spans="1:9" ht="213.75" customHeight="1" x14ac:dyDescent="0.25">
      <c r="A55" s="20"/>
      <c r="B55" s="20"/>
      <c r="C55" s="20"/>
      <c r="D55" s="98" t="s">
        <v>59</v>
      </c>
      <c r="E55" s="99"/>
      <c r="F55" s="100"/>
      <c r="G55" s="21"/>
      <c r="H55" s="22"/>
      <c r="I55" s="21"/>
    </row>
    <row r="56" spans="1:9" x14ac:dyDescent="0.25">
      <c r="A56" s="20"/>
      <c r="B56" s="20"/>
      <c r="C56" s="20"/>
      <c r="D56" s="23" t="s">
        <v>57</v>
      </c>
      <c r="E56" s="24">
        <v>20</v>
      </c>
      <c r="F56" s="25">
        <v>50</v>
      </c>
      <c r="G56" s="21"/>
      <c r="H56" s="22"/>
      <c r="I56" s="21"/>
    </row>
    <row r="57" spans="1:9" x14ac:dyDescent="0.25">
      <c r="A57" s="20"/>
      <c r="B57" s="20"/>
      <c r="C57" s="20"/>
      <c r="D57" s="26"/>
      <c r="E57" s="24">
        <v>30</v>
      </c>
      <c r="F57" s="25">
        <v>30</v>
      </c>
      <c r="G57" s="21"/>
      <c r="H57" s="22"/>
      <c r="I57" s="21"/>
    </row>
    <row r="58" spans="1:9" ht="22.5" customHeight="1" x14ac:dyDescent="0.25">
      <c r="A58" s="16" t="s">
        <v>98</v>
      </c>
      <c r="B58" s="17" t="s">
        <v>12</v>
      </c>
      <c r="C58" s="17" t="s">
        <v>13</v>
      </c>
      <c r="D58" s="104" t="s">
        <v>60</v>
      </c>
      <c r="E58" s="105"/>
      <c r="F58" s="106"/>
      <c r="G58" s="18">
        <v>1</v>
      </c>
      <c r="H58" s="54"/>
      <c r="I58" s="19">
        <f>+ROUND(+G58*H58,2)</f>
        <v>0</v>
      </c>
    </row>
    <row r="59" spans="1:9" ht="342" customHeight="1" x14ac:dyDescent="0.25">
      <c r="A59" s="20"/>
      <c r="B59" s="20"/>
      <c r="C59" s="20"/>
      <c r="D59" s="107" t="s">
        <v>61</v>
      </c>
      <c r="E59" s="108"/>
      <c r="F59" s="109"/>
      <c r="G59" s="21"/>
      <c r="H59" s="22"/>
      <c r="I59" s="21"/>
    </row>
    <row r="60" spans="1:9" x14ac:dyDescent="0.25">
      <c r="A60" s="16" t="s">
        <v>99</v>
      </c>
      <c r="B60" s="17" t="s">
        <v>12</v>
      </c>
      <c r="C60" s="17" t="s">
        <v>62</v>
      </c>
      <c r="D60" s="104" t="s">
        <v>63</v>
      </c>
      <c r="E60" s="105"/>
      <c r="F60" s="106"/>
      <c r="G60" s="18">
        <v>1</v>
      </c>
      <c r="H60" s="54"/>
      <c r="I60" s="19">
        <f>+ROUND(+G60*H60,2)</f>
        <v>0</v>
      </c>
    </row>
    <row r="61" spans="1:9" ht="22.5" customHeight="1" x14ac:dyDescent="0.25">
      <c r="A61" s="20"/>
      <c r="B61" s="20"/>
      <c r="C61" s="20"/>
      <c r="D61" s="107" t="s">
        <v>64</v>
      </c>
      <c r="E61" s="108"/>
      <c r="F61" s="109"/>
      <c r="G61" s="27"/>
      <c r="H61" s="28"/>
      <c r="I61" s="27"/>
    </row>
    <row r="62" spans="1:9" x14ac:dyDescent="0.25">
      <c r="A62" s="29"/>
      <c r="B62" s="30" t="s">
        <v>80</v>
      </c>
      <c r="C62" s="29"/>
      <c r="D62" s="31"/>
      <c r="E62" s="32"/>
      <c r="F62" s="33" t="s">
        <v>65</v>
      </c>
      <c r="G62" s="34"/>
      <c r="H62" s="35"/>
      <c r="I62" s="36">
        <f>SUM(I8:I61)</f>
        <v>0</v>
      </c>
    </row>
    <row r="63" spans="1:9" x14ac:dyDescent="0.25">
      <c r="A63" s="12" t="s">
        <v>66</v>
      </c>
      <c r="B63" s="37" t="s">
        <v>9</v>
      </c>
      <c r="C63" s="12" t="s">
        <v>10</v>
      </c>
      <c r="D63" s="101" t="s">
        <v>67</v>
      </c>
      <c r="E63" s="102"/>
      <c r="F63" s="103"/>
      <c r="G63" s="13"/>
      <c r="H63" s="14"/>
      <c r="I63" s="15"/>
    </row>
    <row r="64" spans="1:9" x14ac:dyDescent="0.25">
      <c r="A64" s="16" t="s">
        <v>100</v>
      </c>
      <c r="B64" s="17" t="s">
        <v>12</v>
      </c>
      <c r="C64" s="17" t="s">
        <v>13</v>
      </c>
      <c r="D64" s="104" t="s">
        <v>68</v>
      </c>
      <c r="E64" s="105"/>
      <c r="F64" s="106"/>
      <c r="G64" s="18">
        <v>1</v>
      </c>
      <c r="H64" s="54"/>
      <c r="I64" s="19">
        <f>+ROUND(+G64*H64,2)</f>
        <v>0</v>
      </c>
    </row>
    <row r="65" spans="1:9" ht="243" customHeight="1" x14ac:dyDescent="0.25">
      <c r="A65" s="20"/>
      <c r="B65" s="20"/>
      <c r="C65" s="20"/>
      <c r="D65" s="98" t="s">
        <v>69</v>
      </c>
      <c r="E65" s="99"/>
      <c r="F65" s="100"/>
      <c r="G65" s="21"/>
      <c r="H65" s="22"/>
      <c r="I65" s="21"/>
    </row>
    <row r="66" spans="1:9" x14ac:dyDescent="0.25">
      <c r="A66" s="20"/>
      <c r="B66" s="20"/>
      <c r="C66" s="20"/>
      <c r="D66" s="26"/>
      <c r="E66" s="24">
        <v>1</v>
      </c>
      <c r="F66" s="25">
        <v>1</v>
      </c>
      <c r="G66" s="27"/>
      <c r="H66" s="28"/>
      <c r="I66" s="27"/>
    </row>
    <row r="67" spans="1:9" x14ac:dyDescent="0.25">
      <c r="A67" s="29"/>
      <c r="B67" s="30" t="s">
        <v>80</v>
      </c>
      <c r="C67" s="29"/>
      <c r="D67" s="31"/>
      <c r="E67" s="32"/>
      <c r="F67" s="33" t="s">
        <v>70</v>
      </c>
      <c r="G67" s="34"/>
      <c r="H67" s="35"/>
      <c r="I67" s="36">
        <f>SUM(I64:I66)</f>
        <v>0</v>
      </c>
    </row>
    <row r="68" spans="1:9" x14ac:dyDescent="0.25">
      <c r="A68" s="12" t="s">
        <v>71</v>
      </c>
      <c r="B68" s="37" t="s">
        <v>9</v>
      </c>
      <c r="C68" s="12" t="s">
        <v>10</v>
      </c>
      <c r="D68" s="101" t="s">
        <v>72</v>
      </c>
      <c r="E68" s="102"/>
      <c r="F68" s="103"/>
      <c r="G68" s="13"/>
      <c r="H68" s="14"/>
      <c r="I68" s="15"/>
    </row>
    <row r="69" spans="1:9" x14ac:dyDescent="0.25">
      <c r="A69" s="16" t="s">
        <v>101</v>
      </c>
      <c r="B69" s="17" t="s">
        <v>12</v>
      </c>
      <c r="C69" s="17" t="s">
        <v>13</v>
      </c>
      <c r="D69" s="104" t="s">
        <v>73</v>
      </c>
      <c r="E69" s="105"/>
      <c r="F69" s="106"/>
      <c r="G69" s="18">
        <v>1</v>
      </c>
      <c r="H69" s="54"/>
      <c r="I69" s="19">
        <f>+ROUND(+G69*H69,2)</f>
        <v>0</v>
      </c>
    </row>
    <row r="70" spans="1:9" ht="193.5" customHeight="1" x14ac:dyDescent="0.25">
      <c r="A70" s="20"/>
      <c r="B70" s="20"/>
      <c r="C70" s="20"/>
      <c r="D70" s="98" t="s">
        <v>74</v>
      </c>
      <c r="E70" s="99"/>
      <c r="F70" s="100"/>
      <c r="G70" s="21"/>
      <c r="H70" s="22"/>
      <c r="I70" s="21"/>
    </row>
    <row r="71" spans="1:9" x14ac:dyDescent="0.25">
      <c r="A71" s="20"/>
      <c r="B71" s="20"/>
      <c r="C71" s="20"/>
      <c r="D71" s="26"/>
      <c r="E71" s="24">
        <v>1</v>
      </c>
      <c r="F71" s="25">
        <v>1</v>
      </c>
      <c r="G71" s="27"/>
      <c r="H71" s="28"/>
      <c r="I71" s="27"/>
    </row>
    <row r="72" spans="1:9" x14ac:dyDescent="0.25">
      <c r="A72" s="29"/>
      <c r="B72" s="30" t="s">
        <v>80</v>
      </c>
      <c r="C72" s="29"/>
      <c r="D72" s="31"/>
      <c r="E72" s="32"/>
      <c r="F72" s="33" t="s">
        <v>75</v>
      </c>
      <c r="G72" s="34"/>
      <c r="H72" s="35"/>
      <c r="I72" s="36">
        <f>SUM(I69:I71)</f>
        <v>0</v>
      </c>
    </row>
    <row r="73" spans="1:9" x14ac:dyDescent="0.25">
      <c r="A73" s="12" t="s">
        <v>76</v>
      </c>
      <c r="B73" s="37" t="s">
        <v>9</v>
      </c>
      <c r="C73" s="12" t="s">
        <v>10</v>
      </c>
      <c r="D73" s="101" t="s">
        <v>77</v>
      </c>
      <c r="E73" s="102"/>
      <c r="F73" s="103"/>
      <c r="G73" s="13"/>
      <c r="H73" s="14"/>
      <c r="I73" s="15"/>
    </row>
    <row r="74" spans="1:9" x14ac:dyDescent="0.25">
      <c r="A74" s="16" t="s">
        <v>102</v>
      </c>
      <c r="B74" s="17" t="s">
        <v>12</v>
      </c>
      <c r="C74" s="17" t="s">
        <v>10</v>
      </c>
      <c r="D74" s="104" t="s">
        <v>77</v>
      </c>
      <c r="E74" s="105"/>
      <c r="F74" s="106"/>
      <c r="G74" s="18">
        <v>1</v>
      </c>
      <c r="H74" s="54"/>
      <c r="I74" s="19">
        <f>+ROUND(+G74*H74,2)</f>
        <v>0</v>
      </c>
    </row>
    <row r="75" spans="1:9" ht="145.5" customHeight="1" x14ac:dyDescent="0.25">
      <c r="A75" s="20"/>
      <c r="B75" s="20"/>
      <c r="C75" s="20"/>
      <c r="D75" s="98" t="s">
        <v>78</v>
      </c>
      <c r="E75" s="99"/>
      <c r="F75" s="100"/>
      <c r="G75" s="21"/>
      <c r="H75" s="22"/>
      <c r="I75" s="21"/>
    </row>
    <row r="76" spans="1:9" x14ac:dyDescent="0.25">
      <c r="A76" s="20"/>
      <c r="B76" s="20"/>
      <c r="C76" s="20"/>
      <c r="D76" s="26"/>
      <c r="E76" s="24">
        <v>1</v>
      </c>
      <c r="F76" s="25">
        <v>1</v>
      </c>
      <c r="G76" s="27"/>
      <c r="H76" s="28"/>
      <c r="I76" s="27"/>
    </row>
    <row r="77" spans="1:9" x14ac:dyDescent="0.25">
      <c r="A77" s="29"/>
      <c r="B77" s="30" t="s">
        <v>80</v>
      </c>
      <c r="C77" s="29"/>
      <c r="D77" s="31"/>
      <c r="E77" s="32"/>
      <c r="F77" s="33" t="s">
        <v>79</v>
      </c>
      <c r="G77" s="34"/>
      <c r="H77" s="35"/>
      <c r="I77" s="36">
        <f>SUM(I74:I76)</f>
        <v>0</v>
      </c>
    </row>
    <row r="78" spans="1:9" x14ac:dyDescent="0.25">
      <c r="A78" s="38"/>
      <c r="B78" s="39" t="s">
        <v>80</v>
      </c>
      <c r="C78" s="40"/>
      <c r="D78" s="92" t="s">
        <v>103</v>
      </c>
      <c r="E78" s="92"/>
      <c r="F78" s="92"/>
      <c r="G78" s="1"/>
      <c r="H78" s="41"/>
      <c r="I78" s="42">
        <f>+I62+I67+I72+I77</f>
        <v>0</v>
      </c>
    </row>
    <row r="79" spans="1:9" x14ac:dyDescent="0.25">
      <c r="A79" s="43"/>
      <c r="B79" s="44"/>
      <c r="C79" s="44"/>
      <c r="D79" s="92" t="s">
        <v>104</v>
      </c>
      <c r="E79" s="92"/>
      <c r="F79" s="93"/>
      <c r="G79" s="2" t="s">
        <v>107</v>
      </c>
      <c r="H79" s="45"/>
      <c r="I79" s="55"/>
    </row>
    <row r="80" spans="1:9" x14ac:dyDescent="0.25">
      <c r="A80" s="46"/>
      <c r="B80" s="47"/>
      <c r="C80" s="47"/>
      <c r="D80" s="92" t="s">
        <v>105</v>
      </c>
      <c r="E80" s="92"/>
      <c r="F80" s="93"/>
      <c r="G80" s="3" t="s">
        <v>108</v>
      </c>
      <c r="H80" s="48"/>
      <c r="I80" s="56"/>
    </row>
    <row r="81" spans="1:9" ht="22.5" customHeight="1" x14ac:dyDescent="0.25">
      <c r="A81" s="49"/>
      <c r="B81" s="50"/>
      <c r="C81" s="50"/>
      <c r="D81" s="92" t="s">
        <v>106</v>
      </c>
      <c r="E81" s="92"/>
      <c r="F81" s="92"/>
      <c r="G81" s="4"/>
      <c r="H81" s="51"/>
      <c r="I81" s="52">
        <f>SUM(I78:I80)</f>
        <v>0</v>
      </c>
    </row>
    <row r="83" spans="1:9" ht="30" customHeight="1" x14ac:dyDescent="0.25">
      <c r="A83" s="90" t="s">
        <v>112</v>
      </c>
      <c r="B83" s="90"/>
      <c r="C83" s="90"/>
      <c r="D83" s="90"/>
      <c r="E83" s="90"/>
      <c r="F83" s="90"/>
      <c r="G83" s="90"/>
      <c r="H83" s="90"/>
      <c r="I83" s="90"/>
    </row>
    <row r="84" spans="1:9" x14ac:dyDescent="0.25">
      <c r="F84" s="5"/>
      <c r="G84" s="5"/>
      <c r="H84" s="5"/>
      <c r="I84" s="5"/>
    </row>
    <row r="85" spans="1:9" x14ac:dyDescent="0.25">
      <c r="F85" s="5"/>
      <c r="G85" s="5"/>
      <c r="H85" s="5"/>
      <c r="I85" s="5"/>
    </row>
    <row r="86" spans="1:9" x14ac:dyDescent="0.25">
      <c r="F86" s="5"/>
      <c r="G86" s="5"/>
      <c r="H86" s="5"/>
      <c r="I86" s="5"/>
    </row>
    <row r="87" spans="1:9" x14ac:dyDescent="0.25">
      <c r="B87" s="5" t="s">
        <v>113</v>
      </c>
      <c r="C87" s="79"/>
      <c r="D87" s="79"/>
      <c r="E87" s="79"/>
      <c r="F87" s="79"/>
      <c r="G87" s="79"/>
      <c r="H87" s="5"/>
      <c r="I87" s="5"/>
    </row>
    <row r="88" spans="1:9" x14ac:dyDescent="0.25">
      <c r="F88" s="5"/>
      <c r="G88" s="5"/>
      <c r="H88" s="5"/>
      <c r="I88" s="5"/>
    </row>
    <row r="89" spans="1:9" x14ac:dyDescent="0.25">
      <c r="F89" s="5"/>
      <c r="G89" s="5"/>
      <c r="H89" s="5"/>
      <c r="I89" s="5"/>
    </row>
    <row r="90" spans="1:9" x14ac:dyDescent="0.25">
      <c r="F90" s="5"/>
      <c r="G90" s="5"/>
      <c r="H90" s="5"/>
      <c r="I90" s="5"/>
    </row>
    <row r="91" spans="1:9" s="7" customFormat="1" ht="63.75" customHeight="1" x14ac:dyDescent="0.25">
      <c r="A91" s="91" t="s">
        <v>115</v>
      </c>
      <c r="B91" s="91"/>
      <c r="C91" s="91"/>
      <c r="D91" s="91"/>
      <c r="E91" s="91"/>
      <c r="F91" s="91"/>
      <c r="G91" s="91"/>
      <c r="H91" s="91"/>
      <c r="I91" s="91"/>
    </row>
    <row r="92" spans="1:9" x14ac:dyDescent="0.25">
      <c r="A92" s="8" t="s">
        <v>114</v>
      </c>
      <c r="F92" s="5"/>
      <c r="G92" s="5"/>
      <c r="H92" s="5"/>
      <c r="I92" s="5"/>
    </row>
    <row r="93" spans="1:9" x14ac:dyDescent="0.25">
      <c r="F93" s="5"/>
      <c r="G93" s="5"/>
      <c r="H93" s="5"/>
      <c r="I93" s="5"/>
    </row>
  </sheetData>
  <sheetProtection algorithmName="SHA-512" hashValue="og5GXWXOv4F4digFn3eJbKJM83pbaVYHNUnNpaAI08T7Xnr5v7IGJBgzG8F1qJr528q20Qh++sNFBO2ThU0oiQ==" saltValue="skvdLNMQpicibp/Uanr+Yg==" spinCount="100000" sheet="1" objects="1" scenarios="1" selectLockedCells="1" autoFilter="0"/>
  <autoFilter ref="A6:I81" xr:uid="{AED7D176-A0C5-448F-85B9-DC627B7D4F8D}"/>
  <mergeCells count="55">
    <mergeCell ref="D14:F14"/>
    <mergeCell ref="D7:F7"/>
    <mergeCell ref="D8:F8"/>
    <mergeCell ref="D9:F9"/>
    <mergeCell ref="D11:F11"/>
    <mergeCell ref="D12:F12"/>
    <mergeCell ref="D32:F32"/>
    <mergeCell ref="D15:F15"/>
    <mergeCell ref="D17:F17"/>
    <mergeCell ref="D18:F18"/>
    <mergeCell ref="D20:F20"/>
    <mergeCell ref="D21:F21"/>
    <mergeCell ref="D23:F23"/>
    <mergeCell ref="D24:F24"/>
    <mergeCell ref="D26:F26"/>
    <mergeCell ref="D27:F27"/>
    <mergeCell ref="D29:F29"/>
    <mergeCell ref="D30:F30"/>
    <mergeCell ref="D50:F50"/>
    <mergeCell ref="D33:F33"/>
    <mergeCell ref="D35:F35"/>
    <mergeCell ref="D36:F36"/>
    <mergeCell ref="D38:F38"/>
    <mergeCell ref="D39:F39"/>
    <mergeCell ref="D41:F41"/>
    <mergeCell ref="D75:F75"/>
    <mergeCell ref="D78:F78"/>
    <mergeCell ref="D79:F79"/>
    <mergeCell ref="D61:F61"/>
    <mergeCell ref="D63:F63"/>
    <mergeCell ref="D64:F64"/>
    <mergeCell ref="D65:F65"/>
    <mergeCell ref="D68:F68"/>
    <mergeCell ref="D69:F69"/>
    <mergeCell ref="A1:I1"/>
    <mergeCell ref="A2:I2"/>
    <mergeCell ref="D70:F70"/>
    <mergeCell ref="D73:F73"/>
    <mergeCell ref="D74:F74"/>
    <mergeCell ref="D51:F51"/>
    <mergeCell ref="D54:F54"/>
    <mergeCell ref="D55:F55"/>
    <mergeCell ref="D58:F58"/>
    <mergeCell ref="D59:F59"/>
    <mergeCell ref="D60:F60"/>
    <mergeCell ref="D42:F42"/>
    <mergeCell ref="D44:F44"/>
    <mergeCell ref="D45:F45"/>
    <mergeCell ref="D47:F47"/>
    <mergeCell ref="D48:F48"/>
    <mergeCell ref="A83:I83"/>
    <mergeCell ref="C87:G87"/>
    <mergeCell ref="A91:I91"/>
    <mergeCell ref="D80:F80"/>
    <mergeCell ref="D81:F81"/>
  </mergeCells>
  <dataValidations disablePrompts="1" count="1">
    <dataValidation type="list" allowBlank="1" showInputMessage="1" showErrorMessage="1" sqref="B7:B78" xr:uid="{64E96A11-62A7-4ACB-9272-4944ECAD6D4C}">
      <formula1>"Capítulo,Partida,Mano de obra,Maquinaria,Material,Otros,Tarea,"</formula1>
    </dataValidation>
  </dataValidations>
  <printOptions horizontalCentered="1"/>
  <pageMargins left="0.9055118110236221" right="0.70866141732283472" top="0.55118110236220474" bottom="0.74803149606299213" header="0.31496062992125984" footer="0.31496062992125984"/>
  <pageSetup paperSize="9" scale="68" fitToHeight="20" orientation="portrait" r:id="rId1"/>
  <headerFooter>
    <oddFooter>&amp;R&amp;P de &amp;N</oddFooter>
  </headerFooter>
  <ignoredErrors>
    <ignoredError sqref="A7:A7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2023-08-29T10:56:57Z</cp:lastPrinted>
  <dcterms:created xsi:type="dcterms:W3CDTF">2023-08-03T11:10:29Z</dcterms:created>
  <dcterms:modified xsi:type="dcterms:W3CDTF">2023-08-29T11:25:54Z</dcterms:modified>
</cp:coreProperties>
</file>