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D:\COMPRAS\GECO\___23exp\5695_Aljaraque(Sustit4766desierto)NOE\"/>
    </mc:Choice>
  </mc:AlternateContent>
  <xr:revisionPtr revIDLastSave="0" documentId="8_{D024AB69-16F7-4510-A574-2F1A556F716E}" xr6:coauthVersionLast="36" xr6:coauthVersionMax="36" xr10:uidLastSave="{00000000-0000-0000-0000-000000000000}"/>
  <bookViews>
    <workbookView xWindow="0" yWindow="0" windowWidth="27840" windowHeight="9795" xr2:uid="{31E912ED-E42C-4C2B-ABDA-27AD2853A373}"/>
  </bookViews>
  <sheets>
    <sheet name="A.Anexo I pag 1 oferta" sheetId="8" r:id="rId1"/>
    <sheet name="B.Anexo I Tabla Desglose Precio" sheetId="7" r:id="rId2"/>
  </sheets>
  <definedNames>
    <definedName name="_xlnm._FilterDatabase" localSheetId="1" hidden="1">'B.Anexo I Tabla Desglose Precio'!$A$5:$L$254</definedName>
    <definedName name="_xlnm.Print_Area" localSheetId="0">'A.Anexo I pag 1 oferta'!$A$3:$J$49</definedName>
    <definedName name="_xlnm.Print_Area" localSheetId="1">'B.Anexo I Tabla Desglose Precio'!$A$6:$L$260</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47" i="7" l="1"/>
  <c r="L244" i="7"/>
  <c r="L241" i="7"/>
  <c r="L236" i="7"/>
  <c r="L239" i="7" s="1"/>
  <c r="L231" i="7"/>
  <c r="L228" i="7"/>
  <c r="L223" i="7"/>
  <c r="L218" i="7"/>
  <c r="L215" i="7"/>
  <c r="L212" i="7"/>
  <c r="L209" i="7"/>
  <c r="L203" i="7"/>
  <c r="L200" i="7"/>
  <c r="L197" i="7"/>
  <c r="L192" i="7"/>
  <c r="L189" i="7"/>
  <c r="L186" i="7"/>
  <c r="L181" i="7"/>
  <c r="L178" i="7"/>
  <c r="L174" i="7"/>
  <c r="L171" i="7"/>
  <c r="L168" i="7"/>
  <c r="L165" i="7"/>
  <c r="L162" i="7"/>
  <c r="L159" i="7"/>
  <c r="L156" i="7"/>
  <c r="L151" i="7"/>
  <c r="L148" i="7"/>
  <c r="L145" i="7"/>
  <c r="L142" i="7"/>
  <c r="L139" i="7"/>
  <c r="L136" i="7"/>
  <c r="L133" i="7"/>
  <c r="L130" i="7"/>
  <c r="L127" i="7"/>
  <c r="L124" i="7"/>
  <c r="L119" i="7"/>
  <c r="L116" i="7"/>
  <c r="L113" i="7"/>
  <c r="L109" i="7"/>
  <c r="L106" i="7"/>
  <c r="L103" i="7"/>
  <c r="L100" i="7"/>
  <c r="L97" i="7"/>
  <c r="L94" i="7"/>
  <c r="L91" i="7"/>
  <c r="L86" i="7"/>
  <c r="L83" i="7"/>
  <c r="L80" i="7"/>
  <c r="L77" i="7"/>
  <c r="L74" i="7"/>
  <c r="L71" i="7"/>
  <c r="L68" i="7"/>
  <c r="L65" i="7"/>
  <c r="L62" i="7"/>
  <c r="L59" i="7"/>
  <c r="L56" i="7"/>
  <c r="L53" i="7"/>
  <c r="L50" i="7"/>
  <c r="L47" i="7"/>
  <c r="L44" i="7"/>
  <c r="L41" i="7"/>
  <c r="L38" i="7"/>
  <c r="L35" i="7"/>
  <c r="L29" i="7"/>
  <c r="L26" i="7"/>
  <c r="L23" i="7"/>
  <c r="L20" i="7"/>
  <c r="L17" i="7"/>
  <c r="L14" i="7"/>
  <c r="L11" i="7"/>
  <c r="L7" i="7"/>
  <c r="L234" i="7" l="1"/>
  <c r="L250" i="7"/>
  <c r="L154" i="7"/>
  <c r="L89" i="7"/>
  <c r="L195" i="7"/>
  <c r="L33" i="7"/>
  <c r="L226" i="7"/>
  <c r="L184" i="7"/>
  <c r="L221" i="7"/>
  <c r="L251" i="7" l="1"/>
  <c r="L254" i="7" s="1"/>
  <c r="B29" i="8" s="1"/>
</calcChain>
</file>

<file path=xl/sharedStrings.xml><?xml version="1.0" encoding="utf-8"?>
<sst xmlns="http://schemas.openxmlformats.org/spreadsheetml/2006/main" count="486" uniqueCount="318">
  <si>
    <t>Código</t>
  </si>
  <si>
    <t>Nat</t>
  </si>
  <si>
    <t>Ud</t>
  </si>
  <si>
    <t>Resumen</t>
  </si>
  <si>
    <t>Longitud</t>
  </si>
  <si>
    <t>Anchura</t>
  </si>
  <si>
    <t>Altura</t>
  </si>
  <si>
    <t>Cantidad</t>
  </si>
  <si>
    <t>CanPres</t>
  </si>
  <si>
    <t>Pres</t>
  </si>
  <si>
    <t>ImpPres</t>
  </si>
  <si>
    <t>01</t>
  </si>
  <si>
    <t>Capítulo</t>
  </si>
  <si>
    <t/>
  </si>
  <si>
    <t>DEMOLICIONES y TRABAJOS PREVIOS</t>
  </si>
  <si>
    <t>Partida</t>
  </si>
  <si>
    <t>M2</t>
  </si>
  <si>
    <t>RETIRADA MOBILIARIO Y TRANSPORTE</t>
  </si>
  <si>
    <t>M2. Retirada y movimeinto de mobiliarío, electrodomésticos y demás enseres existentes, por medios manuales, incluso traslado a pie de carga, sin transporte y con p.p. de costes indirectos. Incluso traslado dentro del edificio a su ubicacion definitiva.</t>
  </si>
  <si>
    <t>Zona ampliada dañada</t>
  </si>
  <si>
    <t>Varios*</t>
  </si>
  <si>
    <t>DEMOL. INSTAL. EXISTENTES ZONA  A DEMOLER</t>
  </si>
  <si>
    <t>Ud. Levantado de instalaciones existentes en zona a demoler, i/traslado y acopio de material aprovechable, transporte de escombros a pie de carga y p.p. de costes indirectos.</t>
  </si>
  <si>
    <t>DEMOL. MURO CARGA MANUAL</t>
  </si>
  <si>
    <t>M2. Demolición de muro de carga por medios manuales, i/retirada de escombros a pie de carga, medios auxiliares de obra y p.p. de costes indirectos, según NTE/ADD-13. Medios auxiliars incluidos</t>
  </si>
  <si>
    <t>DEMOL. PARTE EDIF. A MÁQUINA Y MANUAL</t>
  </si>
  <si>
    <t>Ud. Demolición de parte de edificio, sobre rasante, de elementos varíos de un edificio, con medios mecánicos y manuales, i/riego de escombros, carga mecánica de estos sobre camión, transporte a vertedero y p.p. de costes indirectos, según NTE/ADD-20.</t>
  </si>
  <si>
    <t>M</t>
  </si>
  <si>
    <t>LEVANTADO VALLA LIGERA A MANO</t>
  </si>
  <si>
    <t>M. Levantado, por medios manuales, de vallado o cerca realizada con malla metálica galvanizada o material ligero análogo de cualquier tipo, i/retirada de escombros a pie de carga y p.p. de costes indirectos.</t>
  </si>
  <si>
    <t>TABICADO PROVISIONAL DE PROTECCIÓN EQUIPOS</t>
  </si>
  <si>
    <t>M2. Trasdosado autoportante provisional para protección de equipos, formado por una estructura de perfiles de chapa de acero galvanizado de 46 cm. de ancho a base de montantes (elementos verticales) separados 600 mm. entre ellos y canales (elementos horizontales) a cuyo lado externo se atornilla una placa de yeso laminado Pladur tipo N de 15 mm. de espesor (UNE 102.023) dando un ancho total del sistema de 61 mm., incluso  anclajes para suelo y techo, puerta provisional si fuera necesario y replanteo auxiliar.</t>
  </si>
  <si>
    <t>PODA Y LIMPIEZA PINOS GRANDES</t>
  </si>
  <si>
    <t>Ud. Poda y limpieza de pinos grandes.</t>
  </si>
  <si>
    <t>m²</t>
  </si>
  <si>
    <t>LIMPIEZA, TALA ARBUSTOS Y RAÍCES</t>
  </si>
  <si>
    <t>m². Desbroce y limpieza de terreno, por medios mecánicos, con corte y retirada de arbustos, i/arrancado de raíces, sin carga ni transporte y con p.p. de costes indirectos.</t>
  </si>
  <si>
    <t>P. Ciment. y Canal.</t>
  </si>
  <si>
    <t>Total 01</t>
  </si>
  <si>
    <t>02</t>
  </si>
  <si>
    <t>EDIFICIO GRUPO ELECTR.</t>
  </si>
  <si>
    <t>M3</t>
  </si>
  <si>
    <t>EXCAV. MECÁNICA TERRENO DURO</t>
  </si>
  <si>
    <t>M3. Excavación a cielo abierto, en terreno de consistencia dura, con retro-giro de 20 toneladas de 1,50 m3. de capacidad de cazo, con extracción de tierra a los bordes, en vaciado, i/p.p. de costes indirectos.</t>
  </si>
  <si>
    <t>HOR. LIMP. HL-150/P/20 VERT. MANUAL</t>
  </si>
  <si>
    <t>M3. Hormigón en masa HL-150/P/20 de dosificación 150 Kg/m3, con tamaño máximo del árido de 20 mm. elaborado en central para limpieza y nivelado de fondos de cimentación, incluso vertido por medios manuales, vibrado y colocación. El espesor mínimo será de 10 cm., según CTE/DB-SE-C y EHE-08.</t>
  </si>
  <si>
    <t>H. A. HA-25/P/40/ IIa LOSAS CIM. V. M.</t>
  </si>
  <si>
    <t>M3. Hormigón armado HA-25/P/40/ IIa  N/mm2, con tamaño máximo del árido de 40mm., elaborado en central, en relleno de losas de cimentación, i/armadura B-500 S (50 Kg/m3), vertido por medios manuales, vibrado y colocado. Según CTE/DB-SE-C y EHE-08.</t>
  </si>
  <si>
    <t>ARQUETA REGISTRO 38x38x50 cm.</t>
  </si>
  <si>
    <t>Ud. Arqueta de registro de 38x38x50 cm. realizada con fábrica de ladrillo macizo de 1/2 pié de espesor recibido con mortero de cemento M5 según UNE-EN 998-2, enfoscada y bruñida en su interíor, i/solera de hormigón HM-20 N/mm2 y tapa de hormigón armado, según CTE/DB-HS 5.</t>
  </si>
  <si>
    <t>SOLERA HA-25 #150*150*10 20 CM.</t>
  </si>
  <si>
    <t>M2. Solera de 20 cm. de espesor, realizada con hormigón HA-25/P/20/IIa N/mm2., tamaño máximo del árido 20 mm. elaborado en central, i/vertido, colocación y armado con mallazo electrosoldado #150*150*10 mm., incluso p.p. de juntas, aserrado de las mismas y fratasado. Según EHE-08.</t>
  </si>
  <si>
    <t>Acerado</t>
  </si>
  <si>
    <t>FÁB. LADRILLO PERFORADO 10 cm. 1 pié</t>
  </si>
  <si>
    <t>M2. Fábrica de 1 pié de espesor de ladrillo perforado de 24x12x10 cm., sentado con mortero de cemento (CEM II-A/P 32,5R) y arena de río M7,5 según UNE-EN 998-2 para posteríor terminación, i/p.p. de replanteo, roturas, aplomado, nivelación, humedecido de piezas y colocación a restregón según CTE/ DB-SE-F.</t>
  </si>
  <si>
    <t>FÁB. LADRILLO PERFORADO 10 cm. 1/2 pié</t>
  </si>
  <si>
    <t>M2. Fábrica de 1/2 pie de espesor de ladrillo perforado de 24x12x10 cm., sentado con mortero de cemento CEM II/A-P 32,5 R y arena de río M7,5 según UNE-EN 998-2, para posteríor terminación, i/p.p. de roturas, replanteo, aplomado, nivelación, humedecido de piezas y colocación a restregón según CTE/ DB-SE-F.</t>
  </si>
  <si>
    <t>ENFOSCADO FRATASADO M15 VERT.</t>
  </si>
  <si>
    <t>M2. Enfoscado fratasado sin maestrear, de 20 mm. de espesor, en superficies verticales y horizontales, con mortero de cemento M15 según UNE-EN 998-2, con cualquier tipo de remate final, i/medios auxiliares con empleo, en su caso, de andamiaje, así como distribución del material en tajo y p.p. de costes indirectos.</t>
  </si>
  <si>
    <t>ESTRUCT. H. FORJ. VIGUETA AUTO. 22+5&gt; 5 m. INCL.</t>
  </si>
  <si>
    <t>M2. Estructura de hormigón armado para luces mayores de 5 m.,ormada por pilares f, vigas y zunchos con forjado 22+5 cm. con dos viguetas autorresistentes de hormigón pretensado, capa de compresión de hormigón HA-25/P/20/ IIa  N/mm2, con tamaño máximo del árido de 20 mm., elaborado en central, armadura B-500 S, encofrado y desencofrado, totalmente terminada según EHE-08.</t>
  </si>
  <si>
    <t>COBERTURA TEJA MIXTA MARRÓN</t>
  </si>
  <si>
    <t>M2. Cobertura de teja cerámica mixta Borja TB-12 de 44x26 cm. Fosca, recibida con mortero de cemento y arena de río M2,5 según UNE-EN 998-2, i/p.p. de piezas especiales y costes indirectos.</t>
  </si>
  <si>
    <t>PINTURA PÉTREA FACHADAS RODILLO</t>
  </si>
  <si>
    <t>M2. Pintura pétrea Juno-red o similar a base de resinas de polimerización acrílica, aplicada con rodillo sobre paramentos verticales y horizontales de fachada, dos manos color.</t>
  </si>
  <si>
    <t>ESMALTE BRILLO ALTO REND. EXTERIOR</t>
  </si>
  <si>
    <t>M2. Esmaltado de superficies metálicas (hierro, acero), con esmalte sintético de alto brillo, RUBBOL SB basado en resinas alcídicas al disolvente modificadas con polisiloxanos con máxima resistencia a la intemperie. En superficies nuevas o no tratadas anteríormente se aplicarán dos manos de RUBBOL SB de SIKKENS a brocha, rodillo o pistola. Si se desea mayor protección antioxidante aplicar previamente una mano de imprimación anticorrosiva de alto contenido en sólidos REDOX AK PRIMER.</t>
  </si>
  <si>
    <t>PUERTA CIEGA DOBLE CHAPA LISA</t>
  </si>
  <si>
    <t>M2. Puerta de doble chapa lisa de acero de 1 mm. de espesor, engatillada, realizada en dos bandejas, con rigidizadores de tubo rectangular, i/patillas para recibir en fábricas, y herrajes de colgar y de seguridad.</t>
  </si>
  <si>
    <t>TRASLADO EQUIPOS INSONORIZACIÓN</t>
  </si>
  <si>
    <t>Ud. Traslado de equipos de insonorización, silenciosos, incluyendo desmontaje, montaje, alquiler de maquinaria, mano de obra y p.p. de costes indirectos.</t>
  </si>
  <si>
    <t>AYUDA  ALBAÑILERIA GENERADOR, DEPÓSITOS,...</t>
  </si>
  <si>
    <t>Ud. Ayuda de albañilería, prestada para el correcto montaje de instalaciónes especiales (generador, depósitos, etc.), i/porcentaje estimado para pequeño material, medios auxiliares.</t>
  </si>
  <si>
    <t>PINTURA INTERIOR LISA</t>
  </si>
  <si>
    <t>M2. Pintura plástica lisa blanca PROCOLOR YUMBO PLUS o similar en paramentos verticales y horizontales, lavable dos manos, i/lijado y emplastecido. Incluido medios auxiliares, proteccion de mobiliario y pequeño material</t>
  </si>
  <si>
    <t>Fachada interior</t>
  </si>
  <si>
    <t>ud</t>
  </si>
  <si>
    <t>REJILLA ENTRADA AIRE HIGRORREGULABLE EHA</t>
  </si>
  <si>
    <t>ud. Rejilla de entrada de aire exterior higrorregulable de caudal variable alojada sobre carpintería mod. EHA de ALDER para hábitat individual o colectivo totalmente instalada, cumpliendo la exigencia básica HS 3 del C.T.E.</t>
  </si>
  <si>
    <t>VENTILADOR CENTRÍFUGO ECOAIR DESING ECOWATT</t>
  </si>
  <si>
    <t>ud. Ventilador centrífugo ECOAIR DESIGN de funcionamiento continuo a caudal constante y velocidad lenta, con posibilidad de pasar a velocidad rápida mediante interruptor (modelos S,T) o humidistato incorporado en el aparato (modelos H,M), renovación permanente, motor de corriente continua con rodamientos a bolas, de alto rendimiento y bajo consumo, montado sobre silent-blocks elásticos, alimentación 230V-50/60Hz, protección IPX4, aislamiento clase II. para instalar tanto en pared como en techo, totalmente instalado, cumpliendo la exigencia básica HS 3 del C.T.E.</t>
  </si>
  <si>
    <t>Total 02</t>
  </si>
  <si>
    <t>03</t>
  </si>
  <si>
    <t>REPASOS EDIFICIO EXISTENTE</t>
  </si>
  <si>
    <t>CIMENTACIÓN NUEVO CERRAMIENTO</t>
  </si>
  <si>
    <t>Ud. Cimentación para el nuevo cerramiento del edificio existente, con hormigón armado HA-25/P/40/ IIa  N/mm2, con tamaño máximo del árido de 40mm., elaborado en central en relleno de zanjas, i/armadura B-500 S (40 Kgs/m3), vertido por medios manuales, vibrado y colocación. Según CTE/DB-SE-C y EHE-08.</t>
  </si>
  <si>
    <t>REPOSICIÓN DE  TERR. CH/M PULIDO 40x40 cm. C1/2</t>
  </si>
  <si>
    <t>Ud. Reposición de solería de terrazo 40x40 cm. china media, pulido en fábrica, (resistencia al deslizamiento Rd  s/ UNE-ENV 12633 para: a) zonas secas, CLASE 1 para pendientes menores al 6% y CLASE 2 para pendientes superíores al 6% y escaleras, b) zonas húmedas, CLASE 2 para pendientes menores al 6%), recibido con mortero de cemento y arena de miga 1/6, i/cama de arena de 2 cm. de espesor, p.p. de rodapié de 7 cm. del mismo material, rejuntado y limpieza, s/ CTE-DB SU y NTE-RSP-6.</t>
  </si>
  <si>
    <t>FÁB. 1/2 pié PERF. 7 + TABICÓN H/D</t>
  </si>
  <si>
    <t>M2. Cerramiento de fachada formado por fabrica de 1/2 pié de espesor de ladrillo perforado de 25x12x7cm., sentado con mortero de cemento CEM II/A-P 32,5 R y arena de río M5 según UNE-EN 998-2, enfoscado interíormente con mortero de cemento y arena de río M7,5 según UNE-EN 998-2, cámara de aire de 5 cm., aislamiento lana de roca de 60 mm, y tabicón de ladrillo hueco doble, sentado con mortero de cemento CEM II/A-P 32,5 R y arena de río M5 según UNE-EN 998-2, i/p.p. de replanteo, roturas, aplomado, nivelado, cortes, remates, humedecido de piezas y colocación a restregón según CTE/ DB-SE-F.</t>
  </si>
  <si>
    <t>Lateral Nuevo</t>
  </si>
  <si>
    <t>ENFOSC. MAESTR. FRAT. M15 VERT.</t>
  </si>
  <si>
    <t>M2. Enfoscado maestreado y fratasado, de 20 mm. de espesor en toda su superficie, con mortero de cemento y arena de río M15 según UNE-EN 998-2, sobre paramentos verticales, con maestras cada metro, i/preparación y humedecido de soporte, limpieza, medios auxiliares con empleo, en su caso, de andamiaje homologado, así como distribución de material en tajos y p.p. de costes indirectos.</t>
  </si>
  <si>
    <t>LEVANTADO CERCOS EN TABIQUES</t>
  </si>
  <si>
    <t>Ud. Levantado, por medios manuales, de cercos hasta 3 m2. en tabiques, i/traslado y apilado de material recuperable, retirada de escombros a pie de carga y p.p. costes indirectos, según NTE/ADD-18.</t>
  </si>
  <si>
    <t>PUERTA DE TRASTERO  800 X 2015 mm.</t>
  </si>
  <si>
    <t>Ud. Puerta trastero prelacada de una hoja, de dimensiones 0.80x2.015 m, marco y cerco de acero galvanizado, hoja con lamas horizontales de acero zincado con zona para insertar rejilla de ventilación (283 cm.2), cerradura de máxima seguridad alojada en carcasa de PVC-Ignifugo, marco perimetral armado y con zarpas para fijación a soporte, i/ p.p de rejilla de ventilación y medios auxiliares necesaríos para la ejecución de los trabajos, totalmente colocada.</t>
  </si>
  <si>
    <t>REPARACIÓN CUBIERTA TEJAS</t>
  </si>
  <si>
    <t>M2. Repaso de cubierta de tejas, consistente en limpieza y reposición y recolocación de tejas sueltas o dañadas. incluso construcción de caballete, localización de goteras y resolución de las mismas.</t>
  </si>
  <si>
    <t>REPASOS PARAMENTOS ALICATADOS</t>
  </si>
  <si>
    <t>Ud. Repaso de paramentos alicatados, consistente en consolidación de piezas sueltas y/o rotas. Incluso aporte de nuevo alicatado si fuera necesario en un paño y desmontaje del existente.</t>
  </si>
  <si>
    <t>Exteriores</t>
  </si>
  <si>
    <t>PINTURA PLÁSTICA BLANCA</t>
  </si>
  <si>
    <t>Interior</t>
  </si>
  <si>
    <t>PINTURA AL ESMALTE MATE / BRILLO</t>
  </si>
  <si>
    <t>M2. Pintura al esmalte mate Kilate de Procolor o similar dos manos, y una mano de minio o antioxidante sobre carpintería metálica, i/raspado de los óxidos y limpieza manual.</t>
  </si>
  <si>
    <t>P. Entrada</t>
  </si>
  <si>
    <t>Ml</t>
  </si>
  <si>
    <t>VALL. CON MALLA ST/40-14 h= 2,0 M.</t>
  </si>
  <si>
    <t>Ml. Suministro e instalacion de vallado similar al existente con enrejado metálico de 2 m. de altura a base de malla galvanizada simple torsión ST/40-14 (trama 50 mm. de luces y 2.2 mm diámetro del alambre) adaptado sobre 3 filas de alambre liso (atado y cosido sobre los cables superíores y punteado sobre el inferíor), postes intermedios (cada 3 m.), centro y tiro (cada 33 m.), todos con diámetro 48/1.5 mm. en tubo de acero galvanizado en caliente empotrados 35 cm. y tornapuntas de refuerzo diámetro 40/1.5 mm., i/ tensores cincados, cordones, ataduras grupillas, remates superíores tipo seta, puerta de 2x1 m. (cada 400 ml.), apertura y anclaje de postes en cualquier material y montaje de la malla.</t>
  </si>
  <si>
    <t>SusT Recinto</t>
  </si>
  <si>
    <t>EJECUCIÓN MONOLITO PARA CPM ELÉCTRICO</t>
  </si>
  <si>
    <t>Ud. Construcción de monolito 1.500*1500*2000 para CPM eléctrico, incluyendo caja CPM y puerta Nicho, así como cimentacion.</t>
  </si>
  <si>
    <t>CANALON Y BAJANTE SIMILAR EXISTENTE</t>
  </si>
  <si>
    <t>Ud. Suministro e instalacion canalón y bajante similar a los existententes, piezas especiales, fijaciones y p.p. de costes indirectos.Medios auxiliares incluidos</t>
  </si>
  <si>
    <t>RECONSTRUCCIÓN DE UMBRAL</t>
  </si>
  <si>
    <t>Ud. Reconstrucción de umbral con eliminación de rejilla interior, rejuntado y limpieza, s/ CTE DB SU y NTE-RSP-7.</t>
  </si>
  <si>
    <t>REPARACIÓN DE ALFEIZAR EXISTENTES</t>
  </si>
  <si>
    <t>Ud. reparación de alfeizares existentes, recibido con mortero de cemento y arena de río M5 según norma UNE-EN 998-2, i/ p.p. de anclajes metálicos para favorecer el recibido, rejuntado con lechada de cemento blanco BL-V/22,5 y limpieza posteríor de superficie realizada, totalmente colocado.</t>
  </si>
  <si>
    <t>DEMOLICIÓN INSTAL. ELÉCTRICA EXISTENTE</t>
  </si>
  <si>
    <t>ud. Demolición de la instalación eléctrica y liminarias (mecanismos, hilos, etc.), y la parte de red general correspondientel, i/acopio de elementos y material aprovechable, transporte de escombros a pie de carga y p.p. de costes indirectos.</t>
  </si>
  <si>
    <t>PANTALLA ESTANCA c/REFLECTOR Al 2x58 W</t>
  </si>
  <si>
    <t>ud. Pantalla estanca, (instalación en talleres, almacenes, etc...) de superficie o colgar, de 2x58 W SYLPROOF, con protección IP 65 clase I, con reflector de aluminio de alto rendimiento, anclaje chapa galvanizada con tornillos incorporados o sistema colgado, electrificación con: reactancia, regleta de conexión, portalámparas, cebadores, i/lámparas fluorescentes trifósforo (alto rendimiento), replanteo, pequeño material y conexionado.</t>
  </si>
  <si>
    <t>m</t>
  </si>
  <si>
    <t>CIRCUITO ELÉCTRICO 3x1,5 mm² (0,6/1kV) TaceR</t>
  </si>
  <si>
    <t>m. Circuito eléctrico para el exterior o interior del edificio, realizado con tubo acero roscado de D=20/gp5 y conductores de cobre unipolares aislados para una tensión nominal de 0,6/1kV y sección 3x1,5 mm², en sistema monofásico, (activo, neutro y protección), incluido p./p. de cajas de registro y regletas de conexión.</t>
  </si>
  <si>
    <t>Nuenas cirt. iluminación</t>
  </si>
  <si>
    <t>LEVANTADO ELEMENTOS INSTALACIONES (VENTILACIÓN, CONDUC..)</t>
  </si>
  <si>
    <t>ud.. Desmontado de instalación de ventilación, conductor y similar, sus accesorios, por medios manuales, i/corte o anulación de circuitos, retirada y traslado de material inservible y aprovechamiento si fuese útil, y p.p. de costes indirectos.</t>
  </si>
  <si>
    <t>Total 03</t>
  </si>
  <si>
    <t>04</t>
  </si>
  <si>
    <t>INSTALACIÓN ELÉCTRICA</t>
  </si>
  <si>
    <t>PUESTA  A TIERRA M. MET.</t>
  </si>
  <si>
    <t>Realización de sistema de puesta a tierra de masas metálicas, incluyendo conductor de cobre desnudo de 35 mm² y picas necesarias, incluso electrodo para red de toma de tierra cobreado fabricado en acero, soldadura aluminotérmica del cable conductor a redondo, arqueta de polipropileno para toma de tierra, de 300x300 mm, con tapa de registro, puente para comprobación de puesta a tierra de la instalación eléctrica, y material auxiliar para instalaciones de toma de tierra.</t>
  </si>
  <si>
    <t>PUESTA TIERRA GRUPO</t>
  </si>
  <si>
    <t>Realización de sistema de puesta a tierra de neutro grupo electrógeno. Incluso material auxiliar para la puesta a tierra</t>
  </si>
  <si>
    <t>PUNTOS DE LUZ MON. SUP.</t>
  </si>
  <si>
    <t>Instalación de punto de luz en montaje superficial estanca con pantalla Led 2 tubos 18W, con parte proporcional de circuitos y cuadro de protecciones. Incluida pantalla led, cumpliendo normativa REBT. Con p.p. de pequeño material y medios auxiliares</t>
  </si>
  <si>
    <t>TOMAS CORRIENTES ENTANCAS</t>
  </si>
  <si>
    <t>Instación de punto de superficie estanca con toma Schuko 2P+T, con parte proporcional de circuitos y cuadro de protecciones, cumpliendo normativa REBT. Con p.p. de pequeño material y medios auxiliares</t>
  </si>
  <si>
    <t>TRASLADO CUADRO ELEC.</t>
  </si>
  <si>
    <t>Traslado de cuadro de conmutación con parte porporcional de conexionado.</t>
  </si>
  <si>
    <t>PUNTO LUZ EMERGENCIA</t>
  </si>
  <si>
    <t>Instalación de punto de emergencia estanca 200 Lm en montaje superficial, con parte proporcional de circuitos y cuadro de protecciones. Incluida pantalla emergencia, cumpliendo normativa REBT. Con p.p. de pequeño material y medios auxiliares</t>
  </si>
  <si>
    <t>LÍNEA ELEC, 3 (1X95)+1X50+TT50</t>
  </si>
  <si>
    <t>Línea eléctrica realizada con terna de 3(1x95)+1x50+TT50 m2 en Cu para alimentación normal y emergencia desde cuadro conmutación hasta CGBT y desde cuadro conmutacion hasta grupo electrogeno. Incluso parte porporcional de conexión y canalización superficial. Cumpliendo normativa REBT. Con p.p. de pequeño material y medios auxiliares</t>
  </si>
  <si>
    <t>Desde cuadro conmutacion hasta CGBT</t>
  </si>
  <si>
    <t>Desde cuadro conmutacion hasta GE</t>
  </si>
  <si>
    <t>TRASLADO DE EQUIPOS ELECTRICOS</t>
  </si>
  <si>
    <t>Ud. Traslado de equipos existentes (grupo electrogeno, cuadro de conmutacion, depositos de gasoil y resto de elementos necesarios para el correcto funcionamiento de la instalación) a caseta nueva, con medios manuales y mecánicos, colocado en obra a pie de carga y p.p. de costes indirectos.Medios auxiliares incluidos y conexionado. Totalmente funcionando y probado.</t>
  </si>
  <si>
    <t>Pa</t>
  </si>
  <si>
    <t>TRABAJOS ELECTRICOS VARIOS</t>
  </si>
  <si>
    <t>Trabajos electricos que puedan surgir correspondientes al desmontaje de las instalaciones existentes o a las nuevas a instalar, así como tirada de cableado electrico, canalizaciones, movimiento de luminarias, tomas de usos varios, modificaciones en cuadro electrico, nuevas protecciones en el cuadro electrico, etc. A justificar con precios descompuestos durante la obra</t>
  </si>
  <si>
    <t>Total 04</t>
  </si>
  <si>
    <t>05</t>
  </si>
  <si>
    <t>INSTALACION DE GASOIL</t>
  </si>
  <si>
    <t>ARQUETA DE PASO 60X60</t>
  </si>
  <si>
    <t>Suministro e instalacion, previo picado de hormigón, de arqueta 60x60 prefabricada de hormigon, con tapa para conexión exterior edificio existente, para instalaciones. Incluso pequeño material, excavacion y medios auxiliares</t>
  </si>
  <si>
    <t>CANALIZACION INSTALACIONES</t>
  </si>
  <si>
    <t>Suministro e instalacion de canalización similar a la existente para instalaciones instalada y funcionando. Incluso excavacion, relleno, pequeño material y medios auxiliares.</t>
  </si>
  <si>
    <t>TUBERIA DE 2" PARA GASOIL</t>
  </si>
  <si>
    <t>Suministro e instalacion de tuberia para gasoil de 2 pulgadas, instalada y funcionando. Incluso piezas especiales, pequeño material y medios auxiliares. Pruebas de presión y el resto necesarias acorde a normativa.</t>
  </si>
  <si>
    <t>Total 05</t>
  </si>
  <si>
    <t>06</t>
  </si>
  <si>
    <t>PCI</t>
  </si>
  <si>
    <t>CENTRAL DETECCIÓN INCENDIOS CONVENCIONAL.</t>
  </si>
  <si>
    <t>Ud. Central de detección de incendios convencional Teletek o similar, control y alarma de las instalaciones de incendios, con fuente de alimentación, conexión y desconexión de zonas independientes, indicadores de SERVICIO-AVERIA ALARMA, i/juego de baterías (2X12v), totalmente programada e instalada, según CTE/DB-SI 4.</t>
  </si>
  <si>
    <t>DETECTOR ÓPTICO DE HUMOS</t>
  </si>
  <si>
    <t>Ud. Detector óptico de humos Teletek o similar con base incluida, indicador de funcionamiento y alarma con un radio de acción de 60 m2, según CTE/DB-SI 4, certificado AENOR totalmente instalado i/p.p. de tubos y cableado. y piloto indicador de alarma, totalmente instalado.</t>
  </si>
  <si>
    <t>CIRCUITO 1,5 MM2 + PVC RÍGIDO</t>
  </si>
  <si>
    <t>Ml. Circuito para instalaciones de detección automática de incendios, realizado con tubo PVC rígido de presión de D=16 mm y conductores de cobre bicolor rojo/negro aislados para una tensión nominal de 750 V. y sección 1,5 mm2., incluido p./p. de cajas de registro y regletas de conexión.</t>
  </si>
  <si>
    <t>SUMINISTRO E INSTALACIÓN MÓDULO COMUNICACIONES</t>
  </si>
  <si>
    <t>Ud. Suminstro e instalación de módulo de comunicaciones GSM, led indicador y caja de montaje, totalmente instaldo, según CTE/DB-SI 4.</t>
  </si>
  <si>
    <t>EXTINTOR POLVO ABC 6 kg EF 21A-113B</t>
  </si>
  <si>
    <t>ud. Extintor de polvo ABC con eficacia 21A-113B para extinción de fuego de materias sólidas, líquidas, productos gaseosos e incendios de equipos eléctricos, de 6 kg de agente extintor con soporte, manómetro y boquilla con difusor según norma UNE-23110, totalmente instalado según CTE/DB-SI 4. Certificado por AENOR.</t>
  </si>
  <si>
    <t>ARMARIO EXTINTOR PUERTA</t>
  </si>
  <si>
    <t>ud. Armario extintor 6/9 kg, en chapa galvanizada pintado en rojo, con puerta con cristal, instalado según CTE/DB-SI 4.</t>
  </si>
  <si>
    <t>EXTINTOR NIEVE CARBÓNICA 5 kg EF 34B</t>
  </si>
  <si>
    <t>ud. Extintor de nieve carbónica CO2 con eficacia 34B para extinción de fuego de materias sólidas, líquidas, e incendios de equipos eléctricos, de 5 kg de agente extintor con soporte y manguera con difusor según CTE/DB-SI 4, totalmente instalado.</t>
  </si>
  <si>
    <t>Total 06</t>
  </si>
  <si>
    <t>07</t>
  </si>
  <si>
    <t>GESTIÓN DE RESIDUOS</t>
  </si>
  <si>
    <t>m3</t>
  </si>
  <si>
    <t>RETIRADA DE RESIDUOS MIXTOS N.P. A PLANTA DE VALORIZ. 15 km</t>
  </si>
  <si>
    <t>Retirada de residuos mixtos en obra de nueva planta a planta de valorización situada a una distancia máxima de 15 km, formada por: transporte interior, carga, transporte a planta, descarga y canon de gestión. Medido el volumen esponjado.</t>
  </si>
  <si>
    <t>Total 07</t>
  </si>
  <si>
    <t>08</t>
  </si>
  <si>
    <t>CONTROL DE CALIDAD</t>
  </si>
  <si>
    <t>TOMA MUESTRA HORMIGÓN, 4 PROB.</t>
  </si>
  <si>
    <t>Ud. Toma de muestras de hormigón fresco (serie de 4 probetas) de una misma amasada para control estadístico del hormigón, de acuerdo a EHE-08 art. 88.4, incluyendo muestreo del hormigón, medida del asíento de cono, fabricación  de 4 probetas cilíndricas de 15 x 30 cm., curado, refrentado y rotura a los días que el plan de control aprobado determine.</t>
  </si>
  <si>
    <t>Solera</t>
  </si>
  <si>
    <t>Control de calidad contemplando las pruebas necesarias en las instalaciones y edificacion acorde a normativa.</t>
  </si>
  <si>
    <t>Total 08</t>
  </si>
  <si>
    <t>09</t>
  </si>
  <si>
    <t>SEGURIDAD Y SALUD</t>
  </si>
  <si>
    <t>u</t>
  </si>
  <si>
    <t>SEGURIDAD Y SALUD EN OBRA SEGÚN ESTUDIO S+S.</t>
  </si>
  <si>
    <t>P.A. Implantación de Seguridad y Salud en obra, incluyendo redaccin de Plan de Seguridad y salud con contenido y medidas mínimas establecidas en el Estudio Básico de Seguridad y Salud.</t>
  </si>
  <si>
    <t>Total 09</t>
  </si>
  <si>
    <t>10</t>
  </si>
  <si>
    <t>LEGALIZACIÓN Y VARIOS</t>
  </si>
  <si>
    <t>LEGALIZACIÓN ELÉCTRICA</t>
  </si>
  <si>
    <t>Ud. Legalización  para instalación eléctrica - grupo electrógeno - PPL, incluso redaccion de documentacion y presentacion ante organismo competente</t>
  </si>
  <si>
    <t>LEGALIZACIÓN INST. GAS OIL</t>
  </si>
  <si>
    <t>Ud. Legalización de instalación de gas oil, según normativa vigente, incluso redaccion de documentacion y presentación ante el organismo competente</t>
  </si>
  <si>
    <t>PA</t>
  </si>
  <si>
    <t>IMPREVISTOS</t>
  </si>
  <si>
    <t>UD. Partida alzada de imprevistos que pudieden aparecer durante la ejecución de obra, valorado aproximadamente en 10 % del PEM. Esta partida solo se utilizará en el caso de ser necesario y deberá justificarse ante la DF y Propiedad.</t>
  </si>
  <si>
    <t>Total 10</t>
  </si>
  <si>
    <t>___N___</t>
  </si>
  <si>
    <t>01_01</t>
  </si>
  <si>
    <t>01_02</t>
  </si>
  <si>
    <t>01_03</t>
  </si>
  <si>
    <t>01_04</t>
  </si>
  <si>
    <t>01_05</t>
  </si>
  <si>
    <t>01_06</t>
  </si>
  <si>
    <t>01_07</t>
  </si>
  <si>
    <t>01_08</t>
  </si>
  <si>
    <t>02_01</t>
  </si>
  <si>
    <t>02_02</t>
  </si>
  <si>
    <t>02_03</t>
  </si>
  <si>
    <t>02_04</t>
  </si>
  <si>
    <t>02_05</t>
  </si>
  <si>
    <t>02_06</t>
  </si>
  <si>
    <t>02_07</t>
  </si>
  <si>
    <t>02_08</t>
  </si>
  <si>
    <t>02_09</t>
  </si>
  <si>
    <t>02_10</t>
  </si>
  <si>
    <t>02_11</t>
  </si>
  <si>
    <t>02_12</t>
  </si>
  <si>
    <t>02_13</t>
  </si>
  <si>
    <t>02_14</t>
  </si>
  <si>
    <t>02_15</t>
  </si>
  <si>
    <t>02_16</t>
  </si>
  <si>
    <t>02_17</t>
  </si>
  <si>
    <t>02_18</t>
  </si>
  <si>
    <t>03_01</t>
  </si>
  <si>
    <t>03_02</t>
  </si>
  <si>
    <t>03_03</t>
  </si>
  <si>
    <t>03_04</t>
  </si>
  <si>
    <t>03_05</t>
  </si>
  <si>
    <t>03_06</t>
  </si>
  <si>
    <t>03_07</t>
  </si>
  <si>
    <t>03_08</t>
  </si>
  <si>
    <t>03_09</t>
  </si>
  <si>
    <t>03_10</t>
  </si>
  <si>
    <t>03_11</t>
  </si>
  <si>
    <t>03_12</t>
  </si>
  <si>
    <t>03_13</t>
  </si>
  <si>
    <t>03_14</t>
  </si>
  <si>
    <t>03_15</t>
  </si>
  <si>
    <t>03_16</t>
  </si>
  <si>
    <t>03_17</t>
  </si>
  <si>
    <t>03_18</t>
  </si>
  <si>
    <t>03_19</t>
  </si>
  <si>
    <t>03_20</t>
  </si>
  <si>
    <t>04_01</t>
  </si>
  <si>
    <t>04_02</t>
  </si>
  <si>
    <t>04_03</t>
  </si>
  <si>
    <t>04_04</t>
  </si>
  <si>
    <t>04_05</t>
  </si>
  <si>
    <t>04_06</t>
  </si>
  <si>
    <t>04_07</t>
  </si>
  <si>
    <t>04_08</t>
  </si>
  <si>
    <t>04_09</t>
  </si>
  <si>
    <t>05_01</t>
  </si>
  <si>
    <t>05_02</t>
  </si>
  <si>
    <t>05_03</t>
  </si>
  <si>
    <t>06_01</t>
  </si>
  <si>
    <t>06_02</t>
  </si>
  <si>
    <t>06_03</t>
  </si>
  <si>
    <t>06_04</t>
  </si>
  <si>
    <t>06_05</t>
  </si>
  <si>
    <t>06_06</t>
  </si>
  <si>
    <t>06_07</t>
  </si>
  <si>
    <t>07_01</t>
  </si>
  <si>
    <t>08_01</t>
  </si>
  <si>
    <t>07_02</t>
  </si>
  <si>
    <t>09_01</t>
  </si>
  <si>
    <t>10_01</t>
  </si>
  <si>
    <t>10_02</t>
  </si>
  <si>
    <t>10_03</t>
  </si>
  <si>
    <t>Otros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</si>
  <si>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</si>
  <si>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Presupuesto Ejecución Material</t>
  </si>
  <si>
    <r>
      <t xml:space="preserve">Gastos Generales </t>
    </r>
    <r>
      <rPr>
        <b/>
        <sz val="8"/>
        <color rgb="FFFF0000"/>
        <rFont val="Calibri"/>
        <family val="2"/>
        <scheme val="minor"/>
      </rPr>
      <t>xx %</t>
    </r>
    <r>
      <rPr>
        <b/>
        <sz val="8"/>
        <rFont val="Calibri"/>
        <family val="2"/>
        <scheme val="minor"/>
      </rPr>
      <t xml:space="preserve"> (*)</t>
    </r>
  </si>
  <si>
    <t>XX %</t>
  </si>
  <si>
    <r>
      <t xml:space="preserve">Beneficio Industrial </t>
    </r>
    <r>
      <rPr>
        <b/>
        <sz val="8"/>
        <color rgb="FFFF0000"/>
        <rFont val="Calibri"/>
        <family val="2"/>
        <scheme val="minor"/>
      </rPr>
      <t>xx %</t>
    </r>
    <r>
      <rPr>
        <b/>
        <sz val="8"/>
        <rFont val="Calibri"/>
        <family val="2"/>
        <scheme val="minor"/>
      </rPr>
      <t xml:space="preserve"> (*)</t>
    </r>
  </si>
  <si>
    <t>PRESUPUESTO EJECUCION CONTRATA – IMPORTE OFERTA</t>
  </si>
  <si>
    <t>(*) Cuando no se indiquen otros porcentajes se entenderá que, quedan incluidos en el precio de la oferta el 13% de Gastos Generales y el 6% de Beneficio Industrial</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</si>
  <si>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</si>
  <si>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</si>
  <si>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</si>
  <si>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</si>
  <si>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</si>
  <si>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</si>
  <si>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</si>
  <si>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</si>
  <si>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</si>
  <si>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</si>
  <si>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</si>
  <si>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</si>
  <si>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</si>
  <si>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</si>
  <si>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</si>
  <si>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</si>
  <si>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</si>
  <si>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</si>
  <si>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</si>
  <si>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</si>
  <si>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</si>
  <si>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</si>
  <si>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</si>
  <si>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</si>
  <si>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</si>
  <si>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“Obra de adecuación del Centro Emisor ALJARAQUE HUELVA"</t>
  </si>
  <si>
    <t>Expediente n.º S/05695/2023</t>
  </si>
  <si>
    <t>S-05695-2023 Obra de adecuación del Centro Emisor ALJARAQUE HUELVA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</si>
</sst>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i/>
      <sz val="8"/>
      <color theme="1"/>
      <name val="Calibri"/>
      <family val="2"/>
      <scheme val="minor"/>
    </font>
    <font>
      <b/>
      <sz val="8"/>
      <color rgb="FFFF0000"/>
      <name val="Calibri"/>
      <family val="2"/>
      <scheme val="minor"/>
    </font>
    <font>
      <b/>
      <sz val="16"/>
      <color rgb="FFFF0000"/>
      <name val="Calibri"/>
      <family val="2"/>
      <scheme val="minor"/>
    </font>
    <font>
      <sz val="8"/>
      <color theme="0"/>
      <name val="Calibri"/>
      <family val="2"/>
      <scheme val="minor"/>
    </font>
    <font>
      <sz val="8"/>
      <color rgb="FF000000"/>
      <name val="Times New Roman"/>
      <family val="1"/>
    </font>
    <font>
      <b/>
      <sz val="8"/>
      <color rgb="FF00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i/>
      <sz val="9"/>
      <color theme="1"/>
      <name val="Calibri"/>
      <family val="2"/>
      <scheme val="minor"/>
    </font>
    <font>
      <b/>
      <sz val="12"/>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1">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s>
  <cellStyleXfs count="1">
    <xf numFmtId="0" fontId="0" fillId="0" borderId="0"/>
  </cellStyleXfs>
  <cellXfs count="107">
    <xf numFmtId="0" fontId="0" fillId="0" borderId="0" xfId="0"/>
    <xf numFmtId="0" fontId="0" fillId="0" borderId="0" xfId="0" applyProtection="1"/>
    <xf numFmtId="0" fontId="0" fillId="0" borderId="0" xfId="0" applyAlignment="1" applyProtection="1">
      <alignment wrapText="1"/>
    </xf>
    <xf numFmtId="49" fontId="8" fillId="0" borderId="7" xfId="0" applyNumberFormat="1" applyFont="1" applyBorder="1" applyAlignment="1" applyProtection="1">
      <alignment horizontal="right" vertical="top"/>
    </xf>
    <xf numFmtId="3" fontId="9" fillId="0" borderId="7" xfId="0" applyNumberFormat="1" applyFont="1" applyBorder="1" applyAlignment="1" applyProtection="1">
      <alignment vertical="top"/>
    </xf>
    <xf numFmtId="4" fontId="13" fillId="3" borderId="6" xfId="0" applyNumberFormat="1" applyFont="1" applyFill="1" applyBorder="1" applyAlignment="1" applyProtection="1">
      <alignment horizontal="center" vertical="top"/>
      <protection locked="0"/>
    </xf>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2" fillId="0" borderId="0" xfId="0" applyFont="1" applyAlignment="1" applyProtection="1">
      <alignment horizontal="left" vertical="top"/>
    </xf>
    <xf numFmtId="0" fontId="0" fillId="3" borderId="0" xfId="0" applyFill="1" applyAlignment="1" applyProtection="1">
      <alignment vertical="top" shrinkToFit="1"/>
      <protection locked="0"/>
    </xf>
    <xf numFmtId="0" fontId="12"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3" fillId="0" borderId="0" xfId="0" applyFont="1" applyAlignment="1" applyProtection="1"/>
    <xf numFmtId="0" fontId="11" fillId="0" borderId="0" xfId="0" applyFont="1" applyAlignment="1" applyProtection="1">
      <alignment vertical="top"/>
    </xf>
    <xf numFmtId="0" fontId="22" fillId="0" borderId="0" xfId="0" applyFont="1" applyProtection="1"/>
    <xf numFmtId="0" fontId="23" fillId="0" borderId="0" xfId="0" applyFont="1" applyProtection="1"/>
    <xf numFmtId="14" fontId="0" fillId="0" borderId="0" xfId="0" applyNumberFormat="1" applyProtection="1"/>
    <xf numFmtId="0" fontId="0" fillId="0" borderId="0" xfId="0" applyAlignment="1" applyProtection="1">
      <alignment horizontal="right"/>
    </xf>
    <xf numFmtId="0" fontId="2" fillId="0" borderId="0" xfId="0" applyFont="1" applyAlignment="1" applyProtection="1">
      <alignment vertical="top"/>
    </xf>
    <xf numFmtId="164" fontId="0" fillId="0" borderId="0" xfId="0" applyNumberFormat="1" applyAlignment="1" applyProtection="1">
      <alignment vertical="top"/>
    </xf>
    <xf numFmtId="0" fontId="6" fillId="0" borderId="0" xfId="0" applyFont="1" applyAlignment="1" applyProtection="1">
      <alignment vertical="top"/>
    </xf>
    <xf numFmtId="0" fontId="1" fillId="0" borderId="0" xfId="0" applyFont="1" applyAlignment="1" applyProtection="1">
      <alignment vertical="top"/>
    </xf>
    <xf numFmtId="49" fontId="4" fillId="2" borderId="6" xfId="0" applyNumberFormat="1" applyFont="1" applyFill="1" applyBorder="1" applyAlignment="1" applyProtection="1">
      <alignment vertical="top"/>
    </xf>
    <xf numFmtId="49" fontId="4" fillId="2" borderId="7" xfId="0" applyNumberFormat="1" applyFont="1" applyFill="1" applyBorder="1" applyAlignment="1" applyProtection="1">
      <alignment vertical="top" wrapText="1"/>
    </xf>
    <xf numFmtId="164" fontId="4" fillId="2" borderId="7" xfId="0" applyNumberFormat="1" applyFont="1" applyFill="1" applyBorder="1" applyAlignment="1" applyProtection="1">
      <alignment vertical="top"/>
    </xf>
    <xf numFmtId="0" fontId="4" fillId="2" borderId="7" xfId="0" applyFont="1" applyFill="1" applyBorder="1" applyAlignment="1" applyProtection="1">
      <alignment vertical="top"/>
    </xf>
    <xf numFmtId="0" fontId="8" fillId="2" borderId="7" xfId="0" applyFont="1" applyFill="1" applyBorder="1" applyAlignment="1" applyProtection="1">
      <alignment vertical="top"/>
    </xf>
    <xf numFmtId="3" fontId="8" fillId="2" borderId="6" xfId="0" applyNumberFormat="1" applyFont="1" applyFill="1" applyBorder="1" applyAlignment="1" applyProtection="1">
      <alignment vertical="top"/>
    </xf>
    <xf numFmtId="4" fontId="8" fillId="2" borderId="4" xfId="0" applyNumberFormat="1" applyFont="1" applyFill="1" applyBorder="1" applyAlignment="1" applyProtection="1">
      <alignment vertical="top"/>
    </xf>
    <xf numFmtId="4" fontId="8" fillId="2" borderId="6" xfId="0" applyNumberFormat="1" applyFont="1" applyFill="1" applyBorder="1" applyAlignment="1" applyProtection="1">
      <alignment vertical="top"/>
    </xf>
    <xf numFmtId="49" fontId="5" fillId="0" borderId="2" xfId="0" applyNumberFormat="1" applyFont="1" applyFill="1" applyBorder="1" applyAlignment="1" applyProtection="1">
      <alignment vertical="top"/>
    </xf>
    <xf numFmtId="49" fontId="5" fillId="0" borderId="2" xfId="0" applyNumberFormat="1" applyFont="1" applyBorder="1" applyAlignment="1" applyProtection="1">
      <alignment vertical="top"/>
    </xf>
    <xf numFmtId="49" fontId="5" fillId="0" borderId="1" xfId="0" applyNumberFormat="1" applyFont="1" applyBorder="1" applyAlignment="1" applyProtection="1">
      <alignment vertical="top" wrapText="1"/>
    </xf>
    <xf numFmtId="164" fontId="5" fillId="0" borderId="1" xfId="0" applyNumberFormat="1" applyFont="1" applyBorder="1" applyAlignment="1" applyProtection="1">
      <alignment vertical="top"/>
    </xf>
    <xf numFmtId="0" fontId="5" fillId="0" borderId="1" xfId="0" applyFont="1" applyBorder="1" applyAlignment="1" applyProtection="1">
      <alignment vertical="top"/>
    </xf>
    <xf numFmtId="0" fontId="9" fillId="0" borderId="1" xfId="0" applyFont="1" applyBorder="1" applyAlignment="1" applyProtection="1">
      <alignment vertical="top"/>
    </xf>
    <xf numFmtId="4" fontId="9" fillId="0" borderId="2" xfId="0" applyNumberFormat="1" applyFont="1" applyBorder="1" applyAlignment="1" applyProtection="1">
      <alignment vertical="top"/>
    </xf>
    <xf numFmtId="4" fontId="9" fillId="3" borderId="2" xfId="0" applyNumberFormat="1" applyFont="1" applyFill="1" applyBorder="1" applyAlignment="1" applyProtection="1">
      <alignment vertical="top"/>
    </xf>
    <xf numFmtId="0" fontId="5" fillId="0" borderId="3" xfId="0" applyFont="1" applyBorder="1" applyAlignment="1" applyProtection="1">
      <alignment vertical="top"/>
    </xf>
    <xf numFmtId="49" fontId="5" fillId="0" borderId="0" xfId="0" applyNumberFormat="1" applyFont="1" applyAlignment="1" applyProtection="1">
      <alignment vertical="top" wrapText="1"/>
    </xf>
    <xf numFmtId="164" fontId="5" fillId="0" borderId="0" xfId="0" applyNumberFormat="1" applyFont="1" applyAlignment="1" applyProtection="1">
      <alignment vertical="top"/>
    </xf>
    <xf numFmtId="0" fontId="5" fillId="0" borderId="0" xfId="0" applyFont="1" applyAlignment="1" applyProtection="1">
      <alignment vertical="top"/>
    </xf>
    <xf numFmtId="0" fontId="9" fillId="0" borderId="0" xfId="0" applyFont="1" applyAlignment="1" applyProtection="1">
      <alignment vertical="top"/>
    </xf>
    <xf numFmtId="0" fontId="9" fillId="0" borderId="3" xfId="0" applyFont="1" applyBorder="1" applyAlignment="1" applyProtection="1">
      <alignment vertical="top"/>
    </xf>
    <xf numFmtId="0" fontId="9" fillId="0" borderId="9" xfId="0" applyFont="1" applyBorder="1" applyAlignment="1" applyProtection="1">
      <alignment vertical="top"/>
    </xf>
    <xf numFmtId="49" fontId="12" fillId="0" borderId="0" xfId="0" applyNumberFormat="1" applyFont="1" applyAlignment="1" applyProtection="1">
      <alignment horizontal="right" vertical="top" wrapText="1"/>
    </xf>
    <xf numFmtId="4" fontId="5" fillId="0" borderId="0" xfId="0" applyNumberFormat="1" applyFont="1" applyAlignment="1" applyProtection="1">
      <alignment vertical="top"/>
    </xf>
    <xf numFmtId="4" fontId="9" fillId="0" borderId="0" xfId="0" applyNumberFormat="1" applyFont="1" applyAlignment="1" applyProtection="1">
      <alignment vertical="top"/>
    </xf>
    <xf numFmtId="0" fontId="5" fillId="0" borderId="0" xfId="0" applyFont="1" applyAlignment="1" applyProtection="1">
      <alignment vertical="top" wrapText="1"/>
    </xf>
    <xf numFmtId="0" fontId="5" fillId="0" borderId="2" xfId="0" applyFont="1" applyBorder="1" applyAlignment="1" applyProtection="1">
      <alignment vertical="top"/>
    </xf>
    <xf numFmtId="0" fontId="15" fillId="0" borderId="2" xfId="0" applyFont="1" applyBorder="1" applyAlignment="1" applyProtection="1">
      <alignment vertical="top"/>
    </xf>
    <xf numFmtId="0" fontId="5" fillId="0" borderId="1" xfId="0" applyFont="1" applyBorder="1" applyAlignment="1" applyProtection="1">
      <alignment vertical="top" wrapText="1"/>
    </xf>
    <xf numFmtId="49" fontId="8" fillId="0" borderId="1" xfId="0" applyNumberFormat="1" applyFont="1" applyBorder="1" applyAlignment="1" applyProtection="1">
      <alignment vertical="top"/>
    </xf>
    <xf numFmtId="3" fontId="9" fillId="0" borderId="1" xfId="0" applyNumberFormat="1" applyFont="1" applyBorder="1" applyAlignment="1" applyProtection="1">
      <alignment vertical="top"/>
    </xf>
    <xf numFmtId="4" fontId="8" fillId="0" borderId="1" xfId="0" applyNumberFormat="1" applyFont="1" applyBorder="1" applyAlignment="1" applyProtection="1">
      <alignment vertical="top"/>
    </xf>
    <xf numFmtId="4" fontId="8" fillId="3" borderId="2" xfId="0" applyNumberFormat="1" applyFont="1" applyFill="1" applyBorder="1" applyAlignment="1" applyProtection="1">
      <alignment vertical="top"/>
    </xf>
    <xf numFmtId="0" fontId="5" fillId="0" borderId="6" xfId="0" applyFont="1" applyBorder="1" applyAlignment="1" applyProtection="1">
      <alignment vertical="top"/>
    </xf>
    <xf numFmtId="0" fontId="15" fillId="0" borderId="6" xfId="0" applyFont="1" applyBorder="1" applyAlignment="1" applyProtection="1">
      <alignment vertical="top"/>
    </xf>
    <xf numFmtId="0" fontId="5" fillId="0" borderId="8" xfId="0" applyFont="1" applyBorder="1" applyAlignment="1" applyProtection="1">
      <alignment vertical="top"/>
    </xf>
    <xf numFmtId="0" fontId="15" fillId="0" borderId="1" xfId="0" applyFont="1" applyBorder="1" applyAlignment="1" applyProtection="1">
      <alignment vertical="top"/>
    </xf>
    <xf numFmtId="4" fontId="8" fillId="3" borderId="6" xfId="0" applyNumberFormat="1" applyFont="1" applyFill="1" applyBorder="1" applyAlignment="1" applyProtection="1">
      <alignment vertical="top"/>
    </xf>
    <xf numFmtId="0" fontId="5" fillId="0" borderId="4" xfId="0" applyFont="1" applyBorder="1" applyAlignment="1" applyProtection="1">
      <alignment vertical="top"/>
    </xf>
    <xf numFmtId="0" fontId="15" fillId="0" borderId="7" xfId="0" applyFont="1" applyBorder="1" applyAlignment="1" applyProtection="1">
      <alignment vertical="top"/>
    </xf>
    <xf numFmtId="0" fontId="5" fillId="0" borderId="7" xfId="0" applyFont="1" applyBorder="1" applyAlignment="1" applyProtection="1">
      <alignment vertical="top"/>
    </xf>
    <xf numFmtId="0" fontId="5" fillId="0" borderId="7" xfId="0" applyFont="1" applyBorder="1" applyAlignment="1" applyProtection="1">
      <alignment vertical="top" wrapText="1"/>
    </xf>
    <xf numFmtId="164" fontId="5" fillId="0" borderId="7" xfId="0" applyNumberFormat="1" applyFont="1" applyBorder="1" applyAlignment="1" applyProtection="1">
      <alignment vertical="top"/>
    </xf>
    <xf numFmtId="4" fontId="8" fillId="0" borderId="7" xfId="0" applyNumberFormat="1" applyFont="1" applyBorder="1" applyAlignment="1" applyProtection="1">
      <alignment vertical="top"/>
    </xf>
    <xf numFmtId="164" fontId="0" fillId="0" borderId="0" xfId="0" applyNumberFormat="1" applyProtection="1"/>
    <xf numFmtId="0" fontId="6" fillId="0" borderId="0" xfId="0" applyFont="1" applyProtection="1"/>
    <xf numFmtId="4" fontId="9" fillId="3" borderId="8" xfId="0" applyNumberFormat="1" applyFont="1" applyFill="1" applyBorder="1" applyAlignment="1" applyProtection="1">
      <alignment vertical="top"/>
      <protection locked="0"/>
    </xf>
    <xf numFmtId="4" fontId="8" fillId="3" borderId="6" xfId="0" applyNumberFormat="1" applyFont="1" applyFill="1" applyBorder="1" applyAlignment="1" applyProtection="1">
      <alignment vertical="top"/>
      <protection locked="0"/>
    </xf>
    <xf numFmtId="0" fontId="3" fillId="0" borderId="6" xfId="0" applyFont="1" applyBorder="1" applyAlignment="1" applyProtection="1">
      <alignment vertical="top"/>
    </xf>
    <xf numFmtId="0" fontId="3" fillId="0" borderId="7" xfId="0" applyFont="1" applyBorder="1" applyAlignment="1" applyProtection="1">
      <alignment vertical="top" wrapText="1"/>
    </xf>
    <xf numFmtId="164" fontId="3" fillId="0" borderId="7" xfId="0" applyNumberFormat="1" applyFont="1" applyBorder="1" applyAlignment="1" applyProtection="1">
      <alignment vertical="top"/>
    </xf>
    <xf numFmtId="0" fontId="3" fillId="0" borderId="7" xfId="0" applyFont="1" applyBorder="1" applyAlignment="1" applyProtection="1">
      <alignment vertical="top"/>
    </xf>
    <xf numFmtId="0" fontId="7" fillId="0" borderId="7" xfId="0" applyFont="1" applyBorder="1" applyAlignment="1" applyProtection="1">
      <alignment vertical="top"/>
    </xf>
    <xf numFmtId="0" fontId="7" fillId="0" borderId="6" xfId="0" applyFont="1" applyBorder="1" applyAlignment="1" applyProtection="1">
      <alignment vertical="top"/>
    </xf>
    <xf numFmtId="0" fontId="7" fillId="0" borderId="4" xfId="0" applyFont="1" applyBorder="1" applyAlignment="1" applyProtection="1">
      <alignment vertical="top"/>
    </xf>
    <xf numFmtId="0" fontId="0" fillId="0" borderId="0" xfId="0" applyAlignment="1" applyProtection="1">
      <alignment horizontal="left" vertical="top" wrapText="1"/>
    </xf>
    <xf numFmtId="0" fontId="0" fillId="3" borderId="5" xfId="0" applyFill="1" applyBorder="1" applyAlignment="1" applyProtection="1">
      <alignment horizontal="left" shrinkToFit="1"/>
      <protection locked="0"/>
    </xf>
    <xf numFmtId="0" fontId="0" fillId="0" borderId="0" xfId="0" applyAlignment="1" applyProtection="1">
      <alignment horizontal="center"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horizontal="center" vertical="top" shrinkToFit="1"/>
      <protection locked="0"/>
    </xf>
    <xf numFmtId="4" fontId="24" fillId="3" borderId="0" xfId="0" applyNumberFormat="1" applyFont="1" applyFill="1" applyAlignment="1" applyProtection="1">
      <alignment horizontal="center" vertical="top" shrinkToFit="1"/>
    </xf>
    <xf numFmtId="0" fontId="24" fillId="3" borderId="0" xfId="0" applyFont="1" applyFill="1" applyAlignment="1" applyProtection="1">
      <alignment horizontal="center" vertical="top" shrinkToFit="1"/>
    </xf>
    <xf numFmtId="0" fontId="14" fillId="0" borderId="0" xfId="0" applyFont="1" applyAlignment="1" applyProtection="1">
      <alignment horizontal="center" vertical="center"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6" fillId="0" borderId="4" xfId="0" applyFont="1" applyFill="1" applyBorder="1" applyAlignment="1" applyProtection="1">
      <alignment horizontal="left" vertical="top" wrapText="1"/>
    </xf>
    <xf numFmtId="0" fontId="6" fillId="0" borderId="7" xfId="0" applyFont="1" applyFill="1" applyBorder="1" applyAlignment="1" applyProtection="1">
      <alignment horizontal="left" vertical="top" wrapText="1"/>
    </xf>
    <xf numFmtId="0" fontId="6" fillId="0" borderId="10" xfId="0" applyFont="1" applyFill="1" applyBorder="1" applyAlignment="1" applyProtection="1">
      <alignment horizontal="left" vertical="top" wrapText="1"/>
    </xf>
    <xf numFmtId="0" fontId="16" fillId="0" borderId="0" xfId="0" applyFont="1" applyFill="1" applyBorder="1" applyAlignment="1" applyProtection="1">
      <alignment horizontal="left" vertical="top" wrapText="1"/>
    </xf>
    <xf numFmtId="0" fontId="17" fillId="0" borderId="0" xfId="0" applyFont="1" applyFill="1" applyBorder="1" applyAlignment="1" applyProtection="1">
      <alignment horizontal="left" vertical="top" wrapText="1"/>
    </xf>
    <xf numFmtId="0" fontId="0" fillId="3" borderId="5"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DD3792D7-6748-4DFA-96E6-EFCF409C056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C9C8A-36CD-4773-A7B7-4AAB3A98290B}">
  <sheetPr>
    <pageSetUpPr fitToPage="1"/>
  </sheetPr>
  <dimension ref="A2:I48"/>
  <sheetViews>
    <sheetView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97" t="s">
        <v>292</v>
      </c>
      <c r="B2" s="97"/>
      <c r="C2" s="97"/>
      <c r="D2" s="97"/>
      <c r="E2" s="97"/>
      <c r="F2" s="97"/>
      <c r="G2" s="97"/>
      <c r="H2" s="97"/>
      <c r="I2" s="97"/>
    </row>
    <row r="5" spans="1:9" x14ac:dyDescent="0.25">
      <c r="D5" s="7"/>
      <c r="E5" s="7"/>
      <c r="F5" s="8"/>
      <c r="G5" s="8"/>
      <c r="H5" s="8"/>
      <c r="I5" s="9" t="s">
        <v>315</v>
      </c>
    </row>
    <row r="6" spans="1:9" x14ac:dyDescent="0.25">
      <c r="D6" s="7"/>
      <c r="E6" s="7"/>
      <c r="F6" s="8"/>
      <c r="G6" s="8"/>
      <c r="H6" s="8"/>
      <c r="I6" s="9"/>
    </row>
    <row r="7" spans="1:9" x14ac:dyDescent="0.25">
      <c r="D7" s="7"/>
      <c r="E7" s="7"/>
      <c r="F7" s="8"/>
      <c r="G7" s="8"/>
      <c r="H7" s="8"/>
      <c r="I7" s="10" t="s">
        <v>316</v>
      </c>
    </row>
    <row r="8" spans="1:9" ht="24.95" customHeight="1" x14ac:dyDescent="0.25"/>
    <row r="9" spans="1:9" ht="18.75" x14ac:dyDescent="0.3">
      <c r="A9" s="98" t="s">
        <v>293</v>
      </c>
      <c r="B9" s="98"/>
      <c r="C9" s="98"/>
      <c r="D9" s="98"/>
      <c r="E9" s="98"/>
      <c r="F9" s="98"/>
      <c r="G9" s="98"/>
      <c r="H9" s="98"/>
      <c r="I9" s="98"/>
    </row>
    <row r="10" spans="1:9" ht="15" customHeight="1" x14ac:dyDescent="0.25"/>
    <row r="11" spans="1:9" ht="15" customHeight="1" x14ac:dyDescent="0.25"/>
    <row r="12" spans="1:9" x14ac:dyDescent="0.25">
      <c r="A12" s="6" t="s">
        <v>294</v>
      </c>
      <c r="B12" s="99"/>
      <c r="C12" s="99"/>
      <c r="D12" s="99"/>
      <c r="E12" s="99"/>
      <c r="F12" s="6" t="s">
        <v>295</v>
      </c>
      <c r="G12" s="6"/>
      <c r="I12" s="11"/>
    </row>
    <row r="13" spans="1:9" x14ac:dyDescent="0.25">
      <c r="A13" s="100" t="s">
        <v>296</v>
      </c>
      <c r="B13" s="100"/>
      <c r="C13" s="100"/>
      <c r="D13" s="100"/>
      <c r="E13" s="100"/>
      <c r="F13" s="100"/>
      <c r="G13" s="100"/>
      <c r="H13" s="100"/>
      <c r="I13" s="12"/>
    </row>
    <row r="14" spans="1:9" x14ac:dyDescent="0.25">
      <c r="A14" s="13"/>
      <c r="B14" s="13"/>
      <c r="C14" s="13"/>
      <c r="D14" s="13"/>
      <c r="E14" s="13"/>
      <c r="F14" s="13"/>
      <c r="G14" s="13"/>
      <c r="H14" s="13"/>
      <c r="I14" s="12"/>
    </row>
    <row r="15" spans="1:9" x14ac:dyDescent="0.25">
      <c r="A15" s="6" t="s">
        <v>297</v>
      </c>
      <c r="B15" s="6"/>
      <c r="C15" s="14"/>
      <c r="D15" s="91" t="s">
        <v>298</v>
      </c>
      <c r="E15" s="91"/>
      <c r="F15" s="94"/>
      <c r="G15" s="94"/>
      <c r="H15" s="94"/>
      <c r="I15" s="94"/>
    </row>
    <row r="16" spans="1:9" x14ac:dyDescent="0.25">
      <c r="B16" s="15"/>
      <c r="C16" s="15" t="s">
        <v>299</v>
      </c>
      <c r="D16" s="15"/>
      <c r="E16" s="15"/>
      <c r="F16" s="15" t="s">
        <v>300</v>
      </c>
      <c r="G16" s="15"/>
      <c r="H16" s="15"/>
      <c r="I16" s="6"/>
    </row>
    <row r="17" spans="1:9" x14ac:dyDescent="0.25">
      <c r="B17" s="15"/>
      <c r="C17" s="15"/>
      <c r="D17" s="15"/>
      <c r="E17" s="15"/>
      <c r="F17" s="15"/>
      <c r="G17" s="15"/>
      <c r="H17" s="15"/>
      <c r="I17" s="6"/>
    </row>
    <row r="18" spans="1:9" x14ac:dyDescent="0.25">
      <c r="A18" s="6" t="s">
        <v>301</v>
      </c>
      <c r="B18" s="11"/>
      <c r="C18" s="91" t="s">
        <v>302</v>
      </c>
      <c r="D18" s="91"/>
      <c r="E18" s="92"/>
      <c r="F18" s="92"/>
      <c r="G18" s="93" t="s">
        <v>303</v>
      </c>
      <c r="H18" s="93"/>
      <c r="I18" s="16"/>
    </row>
    <row r="19" spans="1:9" s="17" customFormat="1" x14ac:dyDescent="0.25">
      <c r="B19" s="18"/>
      <c r="C19" s="19"/>
      <c r="D19" s="19"/>
      <c r="E19" s="20"/>
      <c r="F19" s="20"/>
      <c r="G19" s="20"/>
      <c r="H19" s="20"/>
      <c r="I19" s="20"/>
    </row>
    <row r="20" spans="1:9" s="17" customFormat="1" x14ac:dyDescent="0.25">
      <c r="B20" s="18"/>
      <c r="C20" s="19"/>
      <c r="D20" s="19"/>
      <c r="E20" s="20"/>
      <c r="F20" s="20"/>
      <c r="G20" s="20"/>
      <c r="H20" s="20"/>
      <c r="I20" s="20"/>
    </row>
    <row r="21" spans="1:9" s="17" customFormat="1" x14ac:dyDescent="0.25">
      <c r="A21" s="21" t="s">
        <v>304</v>
      </c>
      <c r="B21" s="18"/>
      <c r="C21" s="94"/>
      <c r="D21" s="94"/>
      <c r="E21" s="94"/>
      <c r="F21" s="94"/>
      <c r="G21" s="94"/>
      <c r="H21" s="20" t="s">
        <v>305</v>
      </c>
      <c r="I21" s="16"/>
    </row>
    <row r="22" spans="1:9" s="17" customFormat="1" x14ac:dyDescent="0.25">
      <c r="A22" s="21"/>
      <c r="B22" s="18"/>
      <c r="C22" s="19"/>
      <c r="D22" s="19"/>
      <c r="E22" s="19"/>
      <c r="F22" s="19"/>
      <c r="G22" s="19"/>
      <c r="H22" s="20"/>
      <c r="I22" s="22"/>
    </row>
    <row r="23" spans="1:9" x14ac:dyDescent="0.25">
      <c r="A23" s="6" t="s">
        <v>306</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89" t="s">
        <v>307</v>
      </c>
      <c r="B25" s="89"/>
      <c r="C25" s="89"/>
      <c r="D25" s="89"/>
      <c r="E25" s="89"/>
      <c r="F25" s="89"/>
      <c r="G25" s="89"/>
      <c r="H25" s="89"/>
      <c r="I25" s="6"/>
    </row>
    <row r="26" spans="1:9" ht="15" customHeight="1" x14ac:dyDescent="0.25">
      <c r="A26" s="6"/>
      <c r="B26" s="6"/>
      <c r="C26" s="6"/>
      <c r="D26" s="6"/>
      <c r="E26" s="6"/>
      <c r="F26" s="6"/>
      <c r="G26" s="6"/>
      <c r="H26" s="6"/>
      <c r="I26" s="6"/>
    </row>
    <row r="27" spans="1:9" ht="15" customHeight="1" x14ac:dyDescent="0.25">
      <c r="A27" s="6" t="s">
        <v>308</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309</v>
      </c>
      <c r="B29" s="95">
        <f>IF(+'B.Anexo I Tabla Desglose Precio'!L254&lt;=110165.92,+'B.Anexo I Tabla Desglose Precio'!L254,"no debe superar 110.165,92")</f>
        <v>0</v>
      </c>
      <c r="C29" s="96"/>
      <c r="D29" s="6" t="s">
        <v>310</v>
      </c>
      <c r="E29" s="6"/>
      <c r="F29" s="6"/>
      <c r="G29" s="6"/>
      <c r="H29" s="6"/>
    </row>
    <row r="30" spans="1:9" ht="15" customHeight="1" x14ac:dyDescent="0.25">
      <c r="A30" s="6"/>
      <c r="B30" s="6"/>
      <c r="C30" s="6"/>
      <c r="D30" s="6"/>
      <c r="E30" s="6"/>
      <c r="F30" s="6"/>
      <c r="G30" s="6"/>
      <c r="H30" s="6"/>
    </row>
    <row r="31" spans="1:9" ht="15" customHeight="1" x14ac:dyDescent="0.25">
      <c r="A31" s="23"/>
      <c r="B31" s="6"/>
      <c r="C31" s="6"/>
      <c r="D31" s="6"/>
      <c r="E31" s="6"/>
      <c r="F31" s="6"/>
      <c r="G31" s="6"/>
      <c r="H31" s="6"/>
    </row>
    <row r="32" spans="1:9" ht="15" customHeight="1" x14ac:dyDescent="0.25">
      <c r="A32" s="6"/>
      <c r="B32" s="6"/>
      <c r="C32" s="6"/>
      <c r="D32" s="6"/>
      <c r="E32" s="6"/>
      <c r="F32" s="6"/>
      <c r="G32" s="6"/>
      <c r="H32" s="6"/>
      <c r="I32" s="6"/>
    </row>
    <row r="33" spans="1:9" ht="30" customHeight="1" x14ac:dyDescent="0.25">
      <c r="A33" s="89" t="s">
        <v>311</v>
      </c>
      <c r="B33" s="89"/>
      <c r="C33" s="89"/>
      <c r="D33" s="89"/>
      <c r="E33" s="89"/>
      <c r="F33" s="89"/>
      <c r="G33" s="89"/>
      <c r="H33" s="89"/>
      <c r="I33" s="6"/>
    </row>
    <row r="34" spans="1:9" ht="27" customHeight="1" x14ac:dyDescent="0.25">
      <c r="A34" s="6"/>
      <c r="B34" s="6"/>
      <c r="C34" s="6"/>
      <c r="D34" s="6"/>
      <c r="E34" s="6"/>
      <c r="F34" s="6"/>
      <c r="G34" s="6"/>
      <c r="H34" s="6"/>
      <c r="I34" s="6"/>
    </row>
    <row r="35" spans="1:9" x14ac:dyDescent="0.25">
      <c r="A35" s="24" t="s">
        <v>312</v>
      </c>
      <c r="B35" s="6"/>
      <c r="C35" s="6"/>
      <c r="D35" s="6"/>
      <c r="E35" s="6"/>
      <c r="F35" s="6"/>
      <c r="G35" s="6"/>
      <c r="H35" s="6"/>
      <c r="I35" s="6"/>
    </row>
    <row r="36" spans="1:9" ht="8.1" customHeight="1" x14ac:dyDescent="0.25">
      <c r="A36" s="6"/>
      <c r="B36" s="6"/>
      <c r="C36" s="6"/>
      <c r="D36" s="6"/>
      <c r="E36" s="6"/>
      <c r="F36" s="6"/>
      <c r="G36" s="6"/>
      <c r="H36" s="6"/>
      <c r="I36" s="6"/>
    </row>
    <row r="41" spans="1:9" x14ac:dyDescent="0.25">
      <c r="B41" s="25" t="s">
        <v>313</v>
      </c>
    </row>
    <row r="45" spans="1:9" x14ac:dyDescent="0.25">
      <c r="E45" s="26"/>
    </row>
    <row r="47" spans="1:9" x14ac:dyDescent="0.25">
      <c r="E47" s="27"/>
    </row>
    <row r="48" spans="1:9" x14ac:dyDescent="0.25">
      <c r="B48" s="28" t="s">
        <v>314</v>
      </c>
      <c r="C48" s="90"/>
      <c r="D48" s="90"/>
      <c r="E48" s="90"/>
      <c r="F48" s="90"/>
    </row>
  </sheetData>
  <sheetProtection algorithmName="SHA-512" hashValue="T3r4K6OrkTwu47Ofk9e+/K6aWAMIJgN1hrSNUx37CJ6Q0JrCfg5sVxtqbuJNWeY2KpI9ZhwpOChDumXlxEVhGw==" saltValue="IxDkB2GPJzvnpRB0J3CYEg=="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32E05-D0E1-43CC-81A9-3E05A7A94250}">
  <sheetPr>
    <pageSetUpPr fitToPage="1"/>
  </sheetPr>
  <dimension ref="A1:L262"/>
  <sheetViews>
    <sheetView workbookViewId="0">
      <pane xSplit="3" ySplit="5" topLeftCell="D6" activePane="bottomRight" state="frozen"/>
      <selection pane="topRight" activeCell="D1" sqref="D1"/>
      <selection pane="bottomLeft" activeCell="A6" sqref="A6"/>
      <selection pane="bottomRight" activeCell="K7" sqref="K7"/>
    </sheetView>
  </sheetViews>
  <sheetFormatPr baseColWidth="10" defaultRowHeight="15" x14ac:dyDescent="0.25"/>
  <cols>
    <col min="1" max="1" width="6.7109375" style="1" bestFit="1" customWidth="1"/>
    <col min="2" max="2" width="5.85546875" style="1" bestFit="1" customWidth="1"/>
    <col min="3" max="3" width="3.5703125" style="1" bestFit="1" customWidth="1"/>
    <col min="4" max="4" width="31.42578125" style="1" customWidth="1"/>
    <col min="5" max="5" width="10.28515625" style="78" bestFit="1" customWidth="1"/>
    <col min="6" max="6" width="8.140625" style="1" bestFit="1" customWidth="1"/>
    <col min="7" max="7" width="7.85546875" style="1" bestFit="1" customWidth="1"/>
    <col min="8" max="8" width="6.140625" style="1" bestFit="1" customWidth="1"/>
    <col min="9" max="9" width="8.5703125" style="79" bestFit="1" customWidth="1"/>
    <col min="10" max="10" width="7.7109375" style="79" bestFit="1" customWidth="1"/>
    <col min="11" max="11" width="7.85546875" style="79" bestFit="1" customWidth="1"/>
    <col min="12" max="12" width="11.42578125" style="79"/>
    <col min="13" max="16384" width="11.42578125" style="1"/>
  </cols>
  <sheetData>
    <row r="1" spans="1:12" ht="90" customHeight="1" x14ac:dyDescent="0.25">
      <c r="A1" s="101" t="s">
        <v>283</v>
      </c>
      <c r="B1" s="102"/>
      <c r="C1" s="102"/>
      <c r="D1" s="102"/>
      <c r="E1" s="102"/>
      <c r="F1" s="102"/>
      <c r="G1" s="102"/>
      <c r="H1" s="102"/>
      <c r="I1" s="102"/>
      <c r="J1" s="102"/>
      <c r="K1" s="102"/>
      <c r="L1" s="103"/>
    </row>
    <row r="2" spans="1:12" x14ac:dyDescent="0.25">
      <c r="E2" s="2"/>
      <c r="I2" s="1"/>
      <c r="J2" s="1"/>
      <c r="K2" s="1"/>
      <c r="L2" s="1"/>
    </row>
    <row r="3" spans="1:12" ht="18.75" x14ac:dyDescent="0.25">
      <c r="A3" s="29" t="s">
        <v>317</v>
      </c>
      <c r="B3" s="6"/>
      <c r="C3" s="6"/>
      <c r="D3" s="6"/>
      <c r="E3" s="30"/>
      <c r="F3" s="6"/>
      <c r="G3" s="6"/>
      <c r="H3" s="6"/>
      <c r="I3" s="31"/>
      <c r="J3" s="31"/>
      <c r="K3" s="31"/>
      <c r="L3" s="31"/>
    </row>
    <row r="4" spans="1:12" ht="5.0999999999999996" customHeight="1" x14ac:dyDescent="0.25">
      <c r="A4" s="32"/>
      <c r="B4" s="6"/>
      <c r="C4" s="6"/>
      <c r="D4" s="6"/>
      <c r="E4" s="30"/>
      <c r="F4" s="6"/>
      <c r="G4" s="6"/>
      <c r="H4" s="6"/>
      <c r="I4" s="31"/>
      <c r="J4" s="31"/>
      <c r="K4" s="31"/>
      <c r="L4" s="31"/>
    </row>
    <row r="5" spans="1:12" x14ac:dyDescent="0.25">
      <c r="A5" s="82" t="s">
        <v>0</v>
      </c>
      <c r="B5" s="82" t="s">
        <v>1</v>
      </c>
      <c r="C5" s="82" t="s">
        <v>2</v>
      </c>
      <c r="D5" s="83" t="s">
        <v>3</v>
      </c>
      <c r="E5" s="84" t="s">
        <v>209</v>
      </c>
      <c r="F5" s="85" t="s">
        <v>4</v>
      </c>
      <c r="G5" s="85" t="s">
        <v>5</v>
      </c>
      <c r="H5" s="85" t="s">
        <v>6</v>
      </c>
      <c r="I5" s="86" t="s">
        <v>7</v>
      </c>
      <c r="J5" s="87" t="s">
        <v>8</v>
      </c>
      <c r="K5" s="88" t="s">
        <v>9</v>
      </c>
      <c r="L5" s="87" t="s">
        <v>10</v>
      </c>
    </row>
    <row r="6" spans="1:12" x14ac:dyDescent="0.25">
      <c r="A6" s="33" t="s">
        <v>11</v>
      </c>
      <c r="B6" s="33" t="s">
        <v>12</v>
      </c>
      <c r="C6" s="33" t="s">
        <v>13</v>
      </c>
      <c r="D6" s="34" t="s">
        <v>14</v>
      </c>
      <c r="E6" s="35"/>
      <c r="F6" s="36"/>
      <c r="G6" s="36"/>
      <c r="H6" s="36"/>
      <c r="I6" s="37"/>
      <c r="J6" s="38"/>
      <c r="K6" s="39"/>
      <c r="L6" s="40"/>
    </row>
    <row r="7" spans="1:12" x14ac:dyDescent="0.25">
      <c r="A7" s="41" t="s">
        <v>210</v>
      </c>
      <c r="B7" s="42" t="s">
        <v>15</v>
      </c>
      <c r="C7" s="42" t="s">
        <v>16</v>
      </c>
      <c r="D7" s="43" t="s">
        <v>17</v>
      </c>
      <c r="E7" s="44"/>
      <c r="F7" s="45"/>
      <c r="G7" s="45"/>
      <c r="H7" s="45"/>
      <c r="I7" s="46"/>
      <c r="J7" s="47">
        <v>91.004999999999995</v>
      </c>
      <c r="K7" s="80"/>
      <c r="L7" s="48">
        <f>+ROUND(+J7*K7,2)</f>
        <v>0</v>
      </c>
    </row>
    <row r="8" spans="1:12" ht="67.5" x14ac:dyDescent="0.25">
      <c r="A8" s="49"/>
      <c r="B8" s="49"/>
      <c r="C8" s="49"/>
      <c r="D8" s="50" t="s">
        <v>18</v>
      </c>
      <c r="E8" s="51"/>
      <c r="F8" s="52"/>
      <c r="G8" s="52"/>
      <c r="H8" s="52"/>
      <c r="I8" s="53"/>
      <c r="J8" s="54"/>
      <c r="K8" s="55"/>
      <c r="L8" s="54"/>
    </row>
    <row r="9" spans="1:12" x14ac:dyDescent="0.25">
      <c r="A9" s="49"/>
      <c r="B9" s="49"/>
      <c r="C9" s="49"/>
      <c r="D9" s="56" t="s">
        <v>19</v>
      </c>
      <c r="E9" s="51">
        <v>1</v>
      </c>
      <c r="F9" s="57">
        <v>7.95</v>
      </c>
      <c r="G9" s="57">
        <v>3.9</v>
      </c>
      <c r="H9" s="57">
        <v>0</v>
      </c>
      <c r="I9" s="58">
        <v>31.004999999999999</v>
      </c>
      <c r="J9" s="54"/>
      <c r="K9" s="55"/>
      <c r="L9" s="54"/>
    </row>
    <row r="10" spans="1:12" x14ac:dyDescent="0.25">
      <c r="A10" s="49"/>
      <c r="B10" s="49"/>
      <c r="C10" s="49"/>
      <c r="D10" s="56" t="s">
        <v>20</v>
      </c>
      <c r="E10" s="51">
        <v>60</v>
      </c>
      <c r="F10" s="57">
        <v>0</v>
      </c>
      <c r="G10" s="57">
        <v>0</v>
      </c>
      <c r="H10" s="57">
        <v>0</v>
      </c>
      <c r="I10" s="58">
        <v>60</v>
      </c>
      <c r="J10" s="54"/>
      <c r="K10" s="55"/>
      <c r="L10" s="54"/>
    </row>
    <row r="11" spans="1:12" x14ac:dyDescent="0.25">
      <c r="A11" s="41" t="s">
        <v>211</v>
      </c>
      <c r="B11" s="42" t="s">
        <v>15</v>
      </c>
      <c r="C11" s="42" t="s">
        <v>2</v>
      </c>
      <c r="D11" s="43" t="s">
        <v>21</v>
      </c>
      <c r="E11" s="44"/>
      <c r="F11" s="45"/>
      <c r="G11" s="45"/>
      <c r="H11" s="45"/>
      <c r="I11" s="46"/>
      <c r="J11" s="47">
        <v>1</v>
      </c>
      <c r="K11" s="80"/>
      <c r="L11" s="48">
        <f>+ROUND(+J11*K11,2)</f>
        <v>0</v>
      </c>
    </row>
    <row r="12" spans="1:12" ht="56.25" x14ac:dyDescent="0.25">
      <c r="A12" s="49"/>
      <c r="B12" s="49"/>
      <c r="C12" s="49"/>
      <c r="D12" s="50" t="s">
        <v>22</v>
      </c>
      <c r="E12" s="51"/>
      <c r="F12" s="52"/>
      <c r="G12" s="52"/>
      <c r="H12" s="52"/>
      <c r="I12" s="53"/>
      <c r="J12" s="54"/>
      <c r="K12" s="55"/>
      <c r="L12" s="54"/>
    </row>
    <row r="13" spans="1:12" x14ac:dyDescent="0.25">
      <c r="A13" s="49"/>
      <c r="B13" s="49"/>
      <c r="C13" s="49"/>
      <c r="D13" s="59"/>
      <c r="E13" s="51">
        <v>1</v>
      </c>
      <c r="F13" s="57">
        <v>0</v>
      </c>
      <c r="G13" s="57">
        <v>0</v>
      </c>
      <c r="H13" s="57">
        <v>0</v>
      </c>
      <c r="I13" s="58">
        <v>1</v>
      </c>
      <c r="J13" s="54"/>
      <c r="K13" s="55"/>
      <c r="L13" s="54"/>
    </row>
    <row r="14" spans="1:12" x14ac:dyDescent="0.25">
      <c r="A14" s="41" t="s">
        <v>212</v>
      </c>
      <c r="B14" s="42" t="s">
        <v>15</v>
      </c>
      <c r="C14" s="42" t="s">
        <v>2</v>
      </c>
      <c r="D14" s="43" t="s">
        <v>23</v>
      </c>
      <c r="E14" s="44"/>
      <c r="F14" s="45"/>
      <c r="G14" s="45"/>
      <c r="H14" s="45"/>
      <c r="I14" s="46"/>
      <c r="J14" s="47">
        <v>3</v>
      </c>
      <c r="K14" s="80"/>
      <c r="L14" s="48">
        <f>+ROUND(+J14*K14,2)</f>
        <v>0</v>
      </c>
    </row>
    <row r="15" spans="1:12" ht="56.25" x14ac:dyDescent="0.25">
      <c r="A15" s="49"/>
      <c r="B15" s="49"/>
      <c r="C15" s="49"/>
      <c r="D15" s="50" t="s">
        <v>24</v>
      </c>
      <c r="E15" s="51"/>
      <c r="F15" s="52"/>
      <c r="G15" s="52"/>
      <c r="H15" s="52"/>
      <c r="I15" s="53"/>
      <c r="J15" s="54"/>
      <c r="K15" s="55"/>
      <c r="L15" s="54"/>
    </row>
    <row r="16" spans="1:12" x14ac:dyDescent="0.25">
      <c r="A16" s="49"/>
      <c r="B16" s="49"/>
      <c r="C16" s="49"/>
      <c r="D16" s="59"/>
      <c r="E16" s="51">
        <v>3</v>
      </c>
      <c r="F16" s="57">
        <v>0</v>
      </c>
      <c r="G16" s="57">
        <v>0</v>
      </c>
      <c r="H16" s="57">
        <v>0</v>
      </c>
      <c r="I16" s="58">
        <v>3</v>
      </c>
      <c r="J16" s="54"/>
      <c r="K16" s="55"/>
      <c r="L16" s="54"/>
    </row>
    <row r="17" spans="1:12" x14ac:dyDescent="0.25">
      <c r="A17" s="41" t="s">
        <v>213</v>
      </c>
      <c r="B17" s="42" t="s">
        <v>15</v>
      </c>
      <c r="C17" s="42" t="s">
        <v>2</v>
      </c>
      <c r="D17" s="43" t="s">
        <v>25</v>
      </c>
      <c r="E17" s="44"/>
      <c r="F17" s="45"/>
      <c r="G17" s="45"/>
      <c r="H17" s="45"/>
      <c r="I17" s="46"/>
      <c r="J17" s="47">
        <v>1</v>
      </c>
      <c r="K17" s="80"/>
      <c r="L17" s="48">
        <f>+ROUND(+J17*K17,2)</f>
        <v>0</v>
      </c>
    </row>
    <row r="18" spans="1:12" ht="67.5" x14ac:dyDescent="0.25">
      <c r="A18" s="49"/>
      <c r="B18" s="49"/>
      <c r="C18" s="49"/>
      <c r="D18" s="50" t="s">
        <v>26</v>
      </c>
      <c r="E18" s="51"/>
      <c r="F18" s="52"/>
      <c r="G18" s="52"/>
      <c r="H18" s="52"/>
      <c r="I18" s="53"/>
      <c r="J18" s="54"/>
      <c r="K18" s="55"/>
      <c r="L18" s="54"/>
    </row>
    <row r="19" spans="1:12" x14ac:dyDescent="0.25">
      <c r="A19" s="49"/>
      <c r="B19" s="49"/>
      <c r="C19" s="49"/>
      <c r="D19" s="56" t="s">
        <v>19</v>
      </c>
      <c r="E19" s="51">
        <v>1</v>
      </c>
      <c r="F19" s="57">
        <v>0</v>
      </c>
      <c r="G19" s="57">
        <v>0</v>
      </c>
      <c r="H19" s="57">
        <v>0</v>
      </c>
      <c r="I19" s="58">
        <v>1</v>
      </c>
      <c r="J19" s="54"/>
      <c r="K19" s="55"/>
      <c r="L19" s="54"/>
    </row>
    <row r="20" spans="1:12" x14ac:dyDescent="0.25">
      <c r="A20" s="41" t="s">
        <v>214</v>
      </c>
      <c r="B20" s="42" t="s">
        <v>15</v>
      </c>
      <c r="C20" s="42" t="s">
        <v>27</v>
      </c>
      <c r="D20" s="43" t="s">
        <v>28</v>
      </c>
      <c r="E20" s="44"/>
      <c r="F20" s="45"/>
      <c r="G20" s="45"/>
      <c r="H20" s="45"/>
      <c r="I20" s="46"/>
      <c r="J20" s="47">
        <v>20</v>
      </c>
      <c r="K20" s="80"/>
      <c r="L20" s="48">
        <f>+ROUND(+J20*K20,2)</f>
        <v>0</v>
      </c>
    </row>
    <row r="21" spans="1:12" ht="56.25" x14ac:dyDescent="0.25">
      <c r="A21" s="49"/>
      <c r="B21" s="49"/>
      <c r="C21" s="49"/>
      <c r="D21" s="50" t="s">
        <v>29</v>
      </c>
      <c r="E21" s="51"/>
      <c r="F21" s="52"/>
      <c r="G21" s="52"/>
      <c r="H21" s="52"/>
      <c r="I21" s="53"/>
      <c r="J21" s="54"/>
      <c r="K21" s="55"/>
      <c r="L21" s="54"/>
    </row>
    <row r="22" spans="1:12" x14ac:dyDescent="0.25">
      <c r="A22" s="49"/>
      <c r="B22" s="49"/>
      <c r="C22" s="49"/>
      <c r="D22" s="59"/>
      <c r="E22" s="51">
        <v>20</v>
      </c>
      <c r="F22" s="57">
        <v>0</v>
      </c>
      <c r="G22" s="57">
        <v>0</v>
      </c>
      <c r="H22" s="57">
        <v>0</v>
      </c>
      <c r="I22" s="58">
        <v>20</v>
      </c>
      <c r="J22" s="54"/>
      <c r="K22" s="55"/>
      <c r="L22" s="54"/>
    </row>
    <row r="23" spans="1:12" ht="22.5" x14ac:dyDescent="0.25">
      <c r="A23" s="41" t="s">
        <v>215</v>
      </c>
      <c r="B23" s="42" t="s">
        <v>15</v>
      </c>
      <c r="C23" s="42" t="s">
        <v>2</v>
      </c>
      <c r="D23" s="43" t="s">
        <v>30</v>
      </c>
      <c r="E23" s="44"/>
      <c r="F23" s="45"/>
      <c r="G23" s="45"/>
      <c r="H23" s="45"/>
      <c r="I23" s="46"/>
      <c r="J23" s="47">
        <v>1</v>
      </c>
      <c r="K23" s="80"/>
      <c r="L23" s="48">
        <f>+ROUND(+J23*K23,2)</f>
        <v>0</v>
      </c>
    </row>
    <row r="24" spans="1:12" ht="146.25" x14ac:dyDescent="0.25">
      <c r="A24" s="49"/>
      <c r="B24" s="49"/>
      <c r="C24" s="49"/>
      <c r="D24" s="50" t="s">
        <v>31</v>
      </c>
      <c r="E24" s="51"/>
      <c r="F24" s="52"/>
      <c r="G24" s="52"/>
      <c r="H24" s="52"/>
      <c r="I24" s="53"/>
      <c r="J24" s="54"/>
      <c r="K24" s="55"/>
      <c r="L24" s="54"/>
    </row>
    <row r="25" spans="1:12" x14ac:dyDescent="0.25">
      <c r="A25" s="49"/>
      <c r="B25" s="49"/>
      <c r="C25" s="49"/>
      <c r="D25" s="59"/>
      <c r="E25" s="51">
        <v>1</v>
      </c>
      <c r="F25" s="57">
        <v>0</v>
      </c>
      <c r="G25" s="57">
        <v>0</v>
      </c>
      <c r="H25" s="57">
        <v>0</v>
      </c>
      <c r="I25" s="58">
        <v>1</v>
      </c>
      <c r="J25" s="54"/>
      <c r="K25" s="55"/>
      <c r="L25" s="54"/>
    </row>
    <row r="26" spans="1:12" x14ac:dyDescent="0.25">
      <c r="A26" s="41" t="s">
        <v>216</v>
      </c>
      <c r="B26" s="42" t="s">
        <v>15</v>
      </c>
      <c r="C26" s="42" t="s">
        <v>2</v>
      </c>
      <c r="D26" s="43" t="s">
        <v>32</v>
      </c>
      <c r="E26" s="44"/>
      <c r="F26" s="45"/>
      <c r="G26" s="45"/>
      <c r="H26" s="45"/>
      <c r="I26" s="46"/>
      <c r="J26" s="47">
        <v>1</v>
      </c>
      <c r="K26" s="80"/>
      <c r="L26" s="48">
        <f>+ROUND(+J26*K26,2)</f>
        <v>0</v>
      </c>
    </row>
    <row r="27" spans="1:12" x14ac:dyDescent="0.25">
      <c r="A27" s="49"/>
      <c r="B27" s="49"/>
      <c r="C27" s="49"/>
      <c r="D27" s="50" t="s">
        <v>33</v>
      </c>
      <c r="E27" s="51"/>
      <c r="F27" s="52"/>
      <c r="G27" s="52"/>
      <c r="H27" s="52"/>
      <c r="I27" s="53"/>
      <c r="J27" s="54"/>
      <c r="K27" s="55"/>
      <c r="L27" s="54"/>
    </row>
    <row r="28" spans="1:12" x14ac:dyDescent="0.25">
      <c r="A28" s="49"/>
      <c r="B28" s="49"/>
      <c r="C28" s="49"/>
      <c r="D28" s="59"/>
      <c r="E28" s="51">
        <v>1</v>
      </c>
      <c r="F28" s="57">
        <v>0</v>
      </c>
      <c r="G28" s="57">
        <v>0</v>
      </c>
      <c r="H28" s="57">
        <v>0</v>
      </c>
      <c r="I28" s="58">
        <v>1</v>
      </c>
      <c r="J28" s="54"/>
      <c r="K28" s="55"/>
      <c r="L28" s="54"/>
    </row>
    <row r="29" spans="1:12" x14ac:dyDescent="0.25">
      <c r="A29" s="41" t="s">
        <v>217</v>
      </c>
      <c r="B29" s="42" t="s">
        <v>15</v>
      </c>
      <c r="C29" s="42" t="s">
        <v>34</v>
      </c>
      <c r="D29" s="43" t="s">
        <v>35</v>
      </c>
      <c r="E29" s="44"/>
      <c r="F29" s="45"/>
      <c r="G29" s="45"/>
      <c r="H29" s="45"/>
      <c r="I29" s="46"/>
      <c r="J29" s="47">
        <v>45</v>
      </c>
      <c r="K29" s="80"/>
      <c r="L29" s="48">
        <f>+ROUND(+J29*K29,2)</f>
        <v>0</v>
      </c>
    </row>
    <row r="30" spans="1:12" ht="45" x14ac:dyDescent="0.25">
      <c r="A30" s="49"/>
      <c r="B30" s="49"/>
      <c r="C30" s="49"/>
      <c r="D30" s="50" t="s">
        <v>36</v>
      </c>
      <c r="E30" s="51"/>
      <c r="F30" s="52"/>
      <c r="G30" s="52"/>
      <c r="H30" s="52"/>
      <c r="I30" s="53"/>
      <c r="J30" s="54"/>
      <c r="K30" s="55"/>
      <c r="L30" s="54"/>
    </row>
    <row r="31" spans="1:12" x14ac:dyDescent="0.25">
      <c r="A31" s="49"/>
      <c r="B31" s="49"/>
      <c r="C31" s="49"/>
      <c r="D31" s="56" t="s">
        <v>37</v>
      </c>
      <c r="E31" s="51">
        <v>1</v>
      </c>
      <c r="F31" s="57">
        <v>25</v>
      </c>
      <c r="G31" s="57">
        <v>0</v>
      </c>
      <c r="H31" s="57">
        <v>0</v>
      </c>
      <c r="I31" s="58">
        <v>25</v>
      </c>
      <c r="J31" s="54"/>
      <c r="K31" s="55"/>
      <c r="L31" s="54"/>
    </row>
    <row r="32" spans="1:12" x14ac:dyDescent="0.25">
      <c r="A32" s="49"/>
      <c r="B32" s="49"/>
      <c r="C32" s="49"/>
      <c r="D32" s="59"/>
      <c r="E32" s="51">
        <v>2</v>
      </c>
      <c r="F32" s="57">
        <v>5</v>
      </c>
      <c r="G32" s="57">
        <v>2</v>
      </c>
      <c r="H32" s="57">
        <v>0</v>
      </c>
      <c r="I32" s="58">
        <v>20</v>
      </c>
      <c r="J32" s="54"/>
      <c r="K32" s="55"/>
      <c r="L32" s="54"/>
    </row>
    <row r="33" spans="1:12" x14ac:dyDescent="0.25">
      <c r="A33" s="60"/>
      <c r="B33" s="61" t="s">
        <v>282</v>
      </c>
      <c r="C33" s="60"/>
      <c r="D33" s="62"/>
      <c r="E33" s="44"/>
      <c r="F33" s="45"/>
      <c r="G33" s="45"/>
      <c r="H33" s="45"/>
      <c r="I33" s="63" t="s">
        <v>38</v>
      </c>
      <c r="J33" s="64"/>
      <c r="K33" s="65"/>
      <c r="L33" s="66">
        <f>SUM(L7:L32)</f>
        <v>0</v>
      </c>
    </row>
    <row r="34" spans="1:12" x14ac:dyDescent="0.25">
      <c r="A34" s="33" t="s">
        <v>39</v>
      </c>
      <c r="B34" s="33" t="s">
        <v>12</v>
      </c>
      <c r="C34" s="33" t="s">
        <v>13</v>
      </c>
      <c r="D34" s="34" t="s">
        <v>40</v>
      </c>
      <c r="E34" s="35"/>
      <c r="F34" s="36"/>
      <c r="G34" s="36"/>
      <c r="H34" s="36"/>
      <c r="I34" s="37"/>
      <c r="J34" s="38"/>
      <c r="K34" s="39"/>
      <c r="L34" s="40"/>
    </row>
    <row r="35" spans="1:12" x14ac:dyDescent="0.25">
      <c r="A35" s="41" t="s">
        <v>218</v>
      </c>
      <c r="B35" s="42" t="s">
        <v>15</v>
      </c>
      <c r="C35" s="42" t="s">
        <v>41</v>
      </c>
      <c r="D35" s="43" t="s">
        <v>42</v>
      </c>
      <c r="E35" s="44"/>
      <c r="F35" s="45"/>
      <c r="G35" s="45"/>
      <c r="H35" s="45"/>
      <c r="I35" s="46"/>
      <c r="J35" s="47">
        <v>10</v>
      </c>
      <c r="K35" s="80"/>
      <c r="L35" s="48">
        <f>+ROUND(+J35*K35,2)</f>
        <v>0</v>
      </c>
    </row>
    <row r="36" spans="1:12" ht="56.25" x14ac:dyDescent="0.25">
      <c r="A36" s="49"/>
      <c r="B36" s="49"/>
      <c r="C36" s="49"/>
      <c r="D36" s="50" t="s">
        <v>43</v>
      </c>
      <c r="E36" s="51"/>
      <c r="F36" s="52"/>
      <c r="G36" s="52"/>
      <c r="H36" s="52"/>
      <c r="I36" s="53"/>
      <c r="J36" s="54"/>
      <c r="K36" s="55"/>
      <c r="L36" s="54"/>
    </row>
    <row r="37" spans="1:12" x14ac:dyDescent="0.25">
      <c r="A37" s="49"/>
      <c r="B37" s="49"/>
      <c r="C37" s="49"/>
      <c r="D37" s="59"/>
      <c r="E37" s="51">
        <v>1</v>
      </c>
      <c r="F37" s="57">
        <v>25</v>
      </c>
      <c r="G37" s="57">
        <v>0</v>
      </c>
      <c r="H37" s="57">
        <v>0.4</v>
      </c>
      <c r="I37" s="58">
        <v>10</v>
      </c>
      <c r="J37" s="54"/>
      <c r="K37" s="55"/>
      <c r="L37" s="54"/>
    </row>
    <row r="38" spans="1:12" x14ac:dyDescent="0.25">
      <c r="A38" s="41" t="s">
        <v>219</v>
      </c>
      <c r="B38" s="42" t="s">
        <v>15</v>
      </c>
      <c r="C38" s="42" t="s">
        <v>41</v>
      </c>
      <c r="D38" s="43" t="s">
        <v>44</v>
      </c>
      <c r="E38" s="44"/>
      <c r="F38" s="45"/>
      <c r="G38" s="45"/>
      <c r="H38" s="45"/>
      <c r="I38" s="46"/>
      <c r="J38" s="47">
        <v>2.5</v>
      </c>
      <c r="K38" s="80"/>
      <c r="L38" s="48">
        <f>+ROUND(+J38*K38,2)</f>
        <v>0</v>
      </c>
    </row>
    <row r="39" spans="1:12" ht="90" x14ac:dyDescent="0.25">
      <c r="A39" s="49"/>
      <c r="B39" s="49"/>
      <c r="C39" s="49"/>
      <c r="D39" s="50" t="s">
        <v>45</v>
      </c>
      <c r="E39" s="51"/>
      <c r="F39" s="52"/>
      <c r="G39" s="52"/>
      <c r="H39" s="52"/>
      <c r="I39" s="53"/>
      <c r="J39" s="54"/>
      <c r="K39" s="55"/>
      <c r="L39" s="54"/>
    </row>
    <row r="40" spans="1:12" x14ac:dyDescent="0.25">
      <c r="A40" s="49"/>
      <c r="B40" s="49"/>
      <c r="C40" s="49"/>
      <c r="D40" s="59"/>
      <c r="E40" s="51">
        <v>1</v>
      </c>
      <c r="F40" s="57">
        <v>25</v>
      </c>
      <c r="G40" s="57">
        <v>0</v>
      </c>
      <c r="H40" s="57">
        <v>0.1</v>
      </c>
      <c r="I40" s="58">
        <v>2.5</v>
      </c>
      <c r="J40" s="54"/>
      <c r="K40" s="55"/>
      <c r="L40" s="54"/>
    </row>
    <row r="41" spans="1:12" x14ac:dyDescent="0.25">
      <c r="A41" s="41" t="s">
        <v>220</v>
      </c>
      <c r="B41" s="42" t="s">
        <v>15</v>
      </c>
      <c r="C41" s="42" t="s">
        <v>41</v>
      </c>
      <c r="D41" s="43" t="s">
        <v>46</v>
      </c>
      <c r="E41" s="44"/>
      <c r="F41" s="45"/>
      <c r="G41" s="45"/>
      <c r="H41" s="45"/>
      <c r="I41" s="46"/>
      <c r="J41" s="47">
        <v>7.5</v>
      </c>
      <c r="K41" s="80"/>
      <c r="L41" s="48">
        <f>+ROUND(+J41*K41,2)</f>
        <v>0</v>
      </c>
    </row>
    <row r="42" spans="1:12" ht="78.75" x14ac:dyDescent="0.25">
      <c r="A42" s="49"/>
      <c r="B42" s="49"/>
      <c r="C42" s="49"/>
      <c r="D42" s="50" t="s">
        <v>47</v>
      </c>
      <c r="E42" s="51"/>
      <c r="F42" s="52"/>
      <c r="G42" s="52"/>
      <c r="H42" s="52"/>
      <c r="I42" s="53"/>
      <c r="J42" s="54"/>
      <c r="K42" s="55"/>
      <c r="L42" s="54"/>
    </row>
    <row r="43" spans="1:12" x14ac:dyDescent="0.25">
      <c r="A43" s="49"/>
      <c r="B43" s="49"/>
      <c r="C43" s="49"/>
      <c r="D43" s="59"/>
      <c r="E43" s="51">
        <v>1</v>
      </c>
      <c r="F43" s="57">
        <v>25</v>
      </c>
      <c r="G43" s="57">
        <v>0</v>
      </c>
      <c r="H43" s="57">
        <v>0.3</v>
      </c>
      <c r="I43" s="58">
        <v>7.5</v>
      </c>
      <c r="J43" s="54"/>
      <c r="K43" s="55"/>
      <c r="L43" s="54"/>
    </row>
    <row r="44" spans="1:12" x14ac:dyDescent="0.25">
      <c r="A44" s="41" t="s">
        <v>221</v>
      </c>
      <c r="B44" s="42" t="s">
        <v>15</v>
      </c>
      <c r="C44" s="42" t="s">
        <v>2</v>
      </c>
      <c r="D44" s="43" t="s">
        <v>48</v>
      </c>
      <c r="E44" s="44"/>
      <c r="F44" s="45"/>
      <c r="G44" s="45"/>
      <c r="H44" s="45"/>
      <c r="I44" s="46"/>
      <c r="J44" s="47">
        <v>4</v>
      </c>
      <c r="K44" s="80"/>
      <c r="L44" s="48">
        <f>+ROUND(+J44*K44,2)</f>
        <v>0</v>
      </c>
    </row>
    <row r="45" spans="1:12" ht="78.75" x14ac:dyDescent="0.25">
      <c r="A45" s="49"/>
      <c r="B45" s="49"/>
      <c r="C45" s="49"/>
      <c r="D45" s="50" t="s">
        <v>49</v>
      </c>
      <c r="E45" s="51"/>
      <c r="F45" s="52"/>
      <c r="G45" s="52"/>
      <c r="H45" s="52"/>
      <c r="I45" s="53"/>
      <c r="J45" s="54"/>
      <c r="K45" s="55"/>
      <c r="L45" s="54"/>
    </row>
    <row r="46" spans="1:12" x14ac:dyDescent="0.25">
      <c r="A46" s="49"/>
      <c r="B46" s="49"/>
      <c r="C46" s="49"/>
      <c r="D46" s="59"/>
      <c r="E46" s="51">
        <v>4</v>
      </c>
      <c r="F46" s="57">
        <v>0</v>
      </c>
      <c r="G46" s="57">
        <v>0</v>
      </c>
      <c r="H46" s="57">
        <v>0</v>
      </c>
      <c r="I46" s="58">
        <v>4</v>
      </c>
      <c r="J46" s="54"/>
      <c r="K46" s="55"/>
      <c r="L46" s="54"/>
    </row>
    <row r="47" spans="1:12" x14ac:dyDescent="0.25">
      <c r="A47" s="41" t="s">
        <v>222</v>
      </c>
      <c r="B47" s="42" t="s">
        <v>15</v>
      </c>
      <c r="C47" s="42" t="s">
        <v>16</v>
      </c>
      <c r="D47" s="43" t="s">
        <v>50</v>
      </c>
      <c r="E47" s="44"/>
      <c r="F47" s="45"/>
      <c r="G47" s="45"/>
      <c r="H47" s="45"/>
      <c r="I47" s="46"/>
      <c r="J47" s="47">
        <v>19</v>
      </c>
      <c r="K47" s="80"/>
      <c r="L47" s="48">
        <f>+ROUND(+J47*K47,2)</f>
        <v>0</v>
      </c>
    </row>
    <row r="48" spans="1:12" ht="78.75" x14ac:dyDescent="0.25">
      <c r="A48" s="49"/>
      <c r="B48" s="49"/>
      <c r="C48" s="49"/>
      <c r="D48" s="50" t="s">
        <v>51</v>
      </c>
      <c r="E48" s="51"/>
      <c r="F48" s="52"/>
      <c r="G48" s="52"/>
      <c r="H48" s="52"/>
      <c r="I48" s="53"/>
      <c r="J48" s="54"/>
      <c r="K48" s="55"/>
      <c r="L48" s="54"/>
    </row>
    <row r="49" spans="1:12" x14ac:dyDescent="0.25">
      <c r="A49" s="49"/>
      <c r="B49" s="49"/>
      <c r="C49" s="49"/>
      <c r="D49" s="56" t="s">
        <v>52</v>
      </c>
      <c r="E49" s="51">
        <v>19</v>
      </c>
      <c r="F49" s="57">
        <v>0</v>
      </c>
      <c r="G49" s="57">
        <v>0</v>
      </c>
      <c r="H49" s="57">
        <v>0</v>
      </c>
      <c r="I49" s="58">
        <v>19</v>
      </c>
      <c r="J49" s="54"/>
      <c r="K49" s="55"/>
      <c r="L49" s="54"/>
    </row>
    <row r="50" spans="1:12" x14ac:dyDescent="0.25">
      <c r="A50" s="41" t="s">
        <v>223</v>
      </c>
      <c r="B50" s="42" t="s">
        <v>15</v>
      </c>
      <c r="C50" s="42" t="s">
        <v>16</v>
      </c>
      <c r="D50" s="43" t="s">
        <v>53</v>
      </c>
      <c r="E50" s="44"/>
      <c r="F50" s="45"/>
      <c r="G50" s="45"/>
      <c r="H50" s="45"/>
      <c r="I50" s="46"/>
      <c r="J50" s="47">
        <v>59.5</v>
      </c>
      <c r="K50" s="80"/>
      <c r="L50" s="48">
        <f>+ROUND(+J50*K50,2)</f>
        <v>0</v>
      </c>
    </row>
    <row r="51" spans="1:12" ht="90" x14ac:dyDescent="0.25">
      <c r="A51" s="49"/>
      <c r="B51" s="49"/>
      <c r="C51" s="49"/>
      <c r="D51" s="50" t="s">
        <v>54</v>
      </c>
      <c r="E51" s="51"/>
      <c r="F51" s="52"/>
      <c r="G51" s="52"/>
      <c r="H51" s="52"/>
      <c r="I51" s="53"/>
      <c r="J51" s="54"/>
      <c r="K51" s="55"/>
      <c r="L51" s="54"/>
    </row>
    <row r="52" spans="1:12" x14ac:dyDescent="0.25">
      <c r="A52" s="49"/>
      <c r="B52" s="49"/>
      <c r="C52" s="49"/>
      <c r="D52" s="59"/>
      <c r="E52" s="51">
        <v>59.5</v>
      </c>
      <c r="F52" s="57">
        <v>0</v>
      </c>
      <c r="G52" s="57">
        <v>0</v>
      </c>
      <c r="H52" s="57">
        <v>0</v>
      </c>
      <c r="I52" s="58">
        <v>59.5</v>
      </c>
      <c r="J52" s="54"/>
      <c r="K52" s="55"/>
      <c r="L52" s="54"/>
    </row>
    <row r="53" spans="1:12" x14ac:dyDescent="0.25">
      <c r="A53" s="41" t="s">
        <v>224</v>
      </c>
      <c r="B53" s="42" t="s">
        <v>15</v>
      </c>
      <c r="C53" s="42" t="s">
        <v>16</v>
      </c>
      <c r="D53" s="43" t="s">
        <v>55</v>
      </c>
      <c r="E53" s="44"/>
      <c r="F53" s="45"/>
      <c r="G53" s="45"/>
      <c r="H53" s="45"/>
      <c r="I53" s="46"/>
      <c r="J53" s="47">
        <v>21</v>
      </c>
      <c r="K53" s="80"/>
      <c r="L53" s="48">
        <f>+ROUND(+J53*K53,2)</f>
        <v>0</v>
      </c>
    </row>
    <row r="54" spans="1:12" ht="90" x14ac:dyDescent="0.25">
      <c r="A54" s="49"/>
      <c r="B54" s="49"/>
      <c r="C54" s="49"/>
      <c r="D54" s="50" t="s">
        <v>56</v>
      </c>
      <c r="E54" s="51"/>
      <c r="F54" s="52"/>
      <c r="G54" s="52"/>
      <c r="H54" s="52"/>
      <c r="I54" s="53"/>
      <c r="J54" s="54"/>
      <c r="K54" s="55"/>
      <c r="L54" s="54"/>
    </row>
    <row r="55" spans="1:12" x14ac:dyDescent="0.25">
      <c r="A55" s="49"/>
      <c r="B55" s="49"/>
      <c r="C55" s="49"/>
      <c r="D55" s="59"/>
      <c r="E55" s="51">
        <v>21</v>
      </c>
      <c r="F55" s="57">
        <v>0</v>
      </c>
      <c r="G55" s="57">
        <v>0</v>
      </c>
      <c r="H55" s="57">
        <v>0</v>
      </c>
      <c r="I55" s="58">
        <v>21</v>
      </c>
      <c r="J55" s="54"/>
      <c r="K55" s="55"/>
      <c r="L55" s="54"/>
    </row>
    <row r="56" spans="1:12" x14ac:dyDescent="0.25">
      <c r="A56" s="41" t="s">
        <v>225</v>
      </c>
      <c r="B56" s="42" t="s">
        <v>15</v>
      </c>
      <c r="C56" s="42" t="s">
        <v>16</v>
      </c>
      <c r="D56" s="43" t="s">
        <v>57</v>
      </c>
      <c r="E56" s="44"/>
      <c r="F56" s="45"/>
      <c r="G56" s="45"/>
      <c r="H56" s="45"/>
      <c r="I56" s="46"/>
      <c r="J56" s="47">
        <v>161</v>
      </c>
      <c r="K56" s="80"/>
      <c r="L56" s="48">
        <f>+ROUND(+J56*K56,2)</f>
        <v>0</v>
      </c>
    </row>
    <row r="57" spans="1:12" ht="90" x14ac:dyDescent="0.25">
      <c r="A57" s="49"/>
      <c r="B57" s="49"/>
      <c r="C57" s="49"/>
      <c r="D57" s="50" t="s">
        <v>58</v>
      </c>
      <c r="E57" s="51"/>
      <c r="F57" s="52"/>
      <c r="G57" s="52"/>
      <c r="H57" s="52"/>
      <c r="I57" s="53"/>
      <c r="J57" s="54"/>
      <c r="K57" s="55"/>
      <c r="L57" s="54"/>
    </row>
    <row r="58" spans="1:12" x14ac:dyDescent="0.25">
      <c r="A58" s="49"/>
      <c r="B58" s="49"/>
      <c r="C58" s="49"/>
      <c r="D58" s="59"/>
      <c r="E58" s="51">
        <v>161</v>
      </c>
      <c r="F58" s="57">
        <v>0</v>
      </c>
      <c r="G58" s="57">
        <v>0</v>
      </c>
      <c r="H58" s="57">
        <v>0</v>
      </c>
      <c r="I58" s="58">
        <v>161</v>
      </c>
      <c r="J58" s="54"/>
      <c r="K58" s="55"/>
      <c r="L58" s="54"/>
    </row>
    <row r="59" spans="1:12" ht="22.5" x14ac:dyDescent="0.25">
      <c r="A59" s="41" t="s">
        <v>226</v>
      </c>
      <c r="B59" s="42" t="s">
        <v>15</v>
      </c>
      <c r="C59" s="42" t="s">
        <v>16</v>
      </c>
      <c r="D59" s="43" t="s">
        <v>59</v>
      </c>
      <c r="E59" s="44"/>
      <c r="F59" s="45"/>
      <c r="G59" s="45"/>
      <c r="H59" s="45"/>
      <c r="I59" s="46"/>
      <c r="J59" s="47">
        <v>22.5</v>
      </c>
      <c r="K59" s="80"/>
      <c r="L59" s="48">
        <f>+ROUND(+J59*K59,2)</f>
        <v>0</v>
      </c>
    </row>
    <row r="60" spans="1:12" ht="112.5" x14ac:dyDescent="0.25">
      <c r="A60" s="49"/>
      <c r="B60" s="49"/>
      <c r="C60" s="49"/>
      <c r="D60" s="50" t="s">
        <v>60</v>
      </c>
      <c r="E60" s="51"/>
      <c r="F60" s="52"/>
      <c r="G60" s="52"/>
      <c r="H60" s="52"/>
      <c r="I60" s="53"/>
      <c r="J60" s="54"/>
      <c r="K60" s="55"/>
      <c r="L60" s="54"/>
    </row>
    <row r="61" spans="1:12" x14ac:dyDescent="0.25">
      <c r="A61" s="49"/>
      <c r="B61" s="49"/>
      <c r="C61" s="49"/>
      <c r="D61" s="59"/>
      <c r="E61" s="51">
        <v>22.5</v>
      </c>
      <c r="F61" s="57">
        <v>0</v>
      </c>
      <c r="G61" s="57">
        <v>0</v>
      </c>
      <c r="H61" s="57">
        <v>0</v>
      </c>
      <c r="I61" s="58">
        <v>22.5</v>
      </c>
      <c r="J61" s="54"/>
      <c r="K61" s="55"/>
      <c r="L61" s="54"/>
    </row>
    <row r="62" spans="1:12" x14ac:dyDescent="0.25">
      <c r="A62" s="41" t="s">
        <v>227</v>
      </c>
      <c r="B62" s="42" t="s">
        <v>15</v>
      </c>
      <c r="C62" s="42" t="s">
        <v>16</v>
      </c>
      <c r="D62" s="43" t="s">
        <v>61</v>
      </c>
      <c r="E62" s="44"/>
      <c r="F62" s="45"/>
      <c r="G62" s="45"/>
      <c r="H62" s="45"/>
      <c r="I62" s="46"/>
      <c r="J62" s="47">
        <v>25.9</v>
      </c>
      <c r="K62" s="80"/>
      <c r="L62" s="48">
        <f>+ROUND(+J62*K62,2)</f>
        <v>0</v>
      </c>
    </row>
    <row r="63" spans="1:12" ht="56.25" x14ac:dyDescent="0.25">
      <c r="A63" s="49"/>
      <c r="B63" s="49"/>
      <c r="C63" s="49"/>
      <c r="D63" s="50" t="s">
        <v>62</v>
      </c>
      <c r="E63" s="51"/>
      <c r="F63" s="52"/>
      <c r="G63" s="52"/>
      <c r="H63" s="52"/>
      <c r="I63" s="53"/>
      <c r="J63" s="54"/>
      <c r="K63" s="55"/>
      <c r="L63" s="54"/>
    </row>
    <row r="64" spans="1:12" x14ac:dyDescent="0.25">
      <c r="A64" s="49"/>
      <c r="B64" s="49"/>
      <c r="C64" s="49"/>
      <c r="D64" s="59"/>
      <c r="E64" s="51">
        <v>25.9</v>
      </c>
      <c r="F64" s="57">
        <v>0</v>
      </c>
      <c r="G64" s="57">
        <v>0</v>
      </c>
      <c r="H64" s="57">
        <v>0</v>
      </c>
      <c r="I64" s="58">
        <v>25.9</v>
      </c>
      <c r="J64" s="54"/>
      <c r="K64" s="55"/>
      <c r="L64" s="54"/>
    </row>
    <row r="65" spans="1:12" x14ac:dyDescent="0.25">
      <c r="A65" s="41" t="s">
        <v>228</v>
      </c>
      <c r="B65" s="42" t="s">
        <v>15</v>
      </c>
      <c r="C65" s="42" t="s">
        <v>16</v>
      </c>
      <c r="D65" s="43" t="s">
        <v>63</v>
      </c>
      <c r="E65" s="44"/>
      <c r="F65" s="45"/>
      <c r="G65" s="45"/>
      <c r="H65" s="45"/>
      <c r="I65" s="46"/>
      <c r="J65" s="47">
        <v>161</v>
      </c>
      <c r="K65" s="80"/>
      <c r="L65" s="48">
        <f>+ROUND(+J65*K65,2)</f>
        <v>0</v>
      </c>
    </row>
    <row r="66" spans="1:12" ht="56.25" x14ac:dyDescent="0.25">
      <c r="A66" s="49"/>
      <c r="B66" s="49"/>
      <c r="C66" s="49"/>
      <c r="D66" s="50" t="s">
        <v>64</v>
      </c>
      <c r="E66" s="51"/>
      <c r="F66" s="52"/>
      <c r="G66" s="52"/>
      <c r="H66" s="52"/>
      <c r="I66" s="53"/>
      <c r="J66" s="54"/>
      <c r="K66" s="55"/>
      <c r="L66" s="54"/>
    </row>
    <row r="67" spans="1:12" x14ac:dyDescent="0.25">
      <c r="A67" s="49"/>
      <c r="B67" s="49"/>
      <c r="C67" s="49"/>
      <c r="D67" s="59"/>
      <c r="E67" s="51">
        <v>161</v>
      </c>
      <c r="F67" s="57">
        <v>0</v>
      </c>
      <c r="G67" s="57">
        <v>0</v>
      </c>
      <c r="H67" s="57">
        <v>0</v>
      </c>
      <c r="I67" s="58">
        <v>161</v>
      </c>
      <c r="J67" s="54"/>
      <c r="K67" s="55"/>
      <c r="L67" s="54"/>
    </row>
    <row r="68" spans="1:12" x14ac:dyDescent="0.25">
      <c r="A68" s="41" t="s">
        <v>229</v>
      </c>
      <c r="B68" s="42" t="s">
        <v>15</v>
      </c>
      <c r="C68" s="42" t="s">
        <v>16</v>
      </c>
      <c r="D68" s="43" t="s">
        <v>65</v>
      </c>
      <c r="E68" s="44"/>
      <c r="F68" s="45"/>
      <c r="G68" s="45"/>
      <c r="H68" s="45"/>
      <c r="I68" s="46"/>
      <c r="J68" s="47">
        <v>45.5</v>
      </c>
      <c r="K68" s="80"/>
      <c r="L68" s="48">
        <f>+ROUND(+J68*K68,2)</f>
        <v>0</v>
      </c>
    </row>
    <row r="69" spans="1:12" ht="146.25" x14ac:dyDescent="0.25">
      <c r="A69" s="49"/>
      <c r="B69" s="49"/>
      <c r="C69" s="49"/>
      <c r="D69" s="50" t="s">
        <v>66</v>
      </c>
      <c r="E69" s="51"/>
      <c r="F69" s="52"/>
      <c r="G69" s="52"/>
      <c r="H69" s="52"/>
      <c r="I69" s="53"/>
      <c r="J69" s="54"/>
      <c r="K69" s="55"/>
      <c r="L69" s="54"/>
    </row>
    <row r="70" spans="1:12" x14ac:dyDescent="0.25">
      <c r="A70" s="49"/>
      <c r="B70" s="49"/>
      <c r="C70" s="49"/>
      <c r="D70" s="59"/>
      <c r="E70" s="51">
        <v>45.5</v>
      </c>
      <c r="F70" s="57">
        <v>0</v>
      </c>
      <c r="G70" s="57">
        <v>0</v>
      </c>
      <c r="H70" s="57">
        <v>0</v>
      </c>
      <c r="I70" s="58">
        <v>45.5</v>
      </c>
      <c r="J70" s="54"/>
      <c r="K70" s="55"/>
      <c r="L70" s="54"/>
    </row>
    <row r="71" spans="1:12" x14ac:dyDescent="0.25">
      <c r="A71" s="41" t="s">
        <v>230</v>
      </c>
      <c r="B71" s="42" t="s">
        <v>15</v>
      </c>
      <c r="C71" s="42" t="s">
        <v>16</v>
      </c>
      <c r="D71" s="43" t="s">
        <v>67</v>
      </c>
      <c r="E71" s="44"/>
      <c r="F71" s="45"/>
      <c r="G71" s="45"/>
      <c r="H71" s="45"/>
      <c r="I71" s="46"/>
      <c r="J71" s="47">
        <v>6.66</v>
      </c>
      <c r="K71" s="80"/>
      <c r="L71" s="48">
        <f>+ROUND(+J71*K71,2)</f>
        <v>0</v>
      </c>
    </row>
    <row r="72" spans="1:12" ht="56.25" x14ac:dyDescent="0.25">
      <c r="A72" s="49"/>
      <c r="B72" s="49"/>
      <c r="C72" s="49"/>
      <c r="D72" s="50" t="s">
        <v>68</v>
      </c>
      <c r="E72" s="51"/>
      <c r="F72" s="52"/>
      <c r="G72" s="52"/>
      <c r="H72" s="52"/>
      <c r="I72" s="53"/>
      <c r="J72" s="54"/>
      <c r="K72" s="55"/>
      <c r="L72" s="54"/>
    </row>
    <row r="73" spans="1:12" x14ac:dyDescent="0.25">
      <c r="A73" s="49"/>
      <c r="B73" s="49"/>
      <c r="C73" s="49"/>
      <c r="D73" s="59"/>
      <c r="E73" s="51">
        <v>6.66</v>
      </c>
      <c r="F73" s="57">
        <v>0</v>
      </c>
      <c r="G73" s="57">
        <v>0</v>
      </c>
      <c r="H73" s="57">
        <v>0</v>
      </c>
      <c r="I73" s="58">
        <v>6.66</v>
      </c>
      <c r="J73" s="54"/>
      <c r="K73" s="55"/>
      <c r="L73" s="54"/>
    </row>
    <row r="74" spans="1:12" x14ac:dyDescent="0.25">
      <c r="A74" s="41" t="s">
        <v>231</v>
      </c>
      <c r="B74" s="42" t="s">
        <v>15</v>
      </c>
      <c r="C74" s="42" t="s">
        <v>2</v>
      </c>
      <c r="D74" s="43" t="s">
        <v>69</v>
      </c>
      <c r="E74" s="44"/>
      <c r="F74" s="45"/>
      <c r="G74" s="45"/>
      <c r="H74" s="45"/>
      <c r="I74" s="46"/>
      <c r="J74" s="47">
        <v>1</v>
      </c>
      <c r="K74" s="80"/>
      <c r="L74" s="48">
        <f>+ROUND(+J74*K74,2)</f>
        <v>0</v>
      </c>
    </row>
    <row r="75" spans="1:12" ht="45" x14ac:dyDescent="0.25">
      <c r="A75" s="49"/>
      <c r="B75" s="49"/>
      <c r="C75" s="49"/>
      <c r="D75" s="50" t="s">
        <v>70</v>
      </c>
      <c r="E75" s="51"/>
      <c r="F75" s="52"/>
      <c r="G75" s="52"/>
      <c r="H75" s="52"/>
      <c r="I75" s="53"/>
      <c r="J75" s="54"/>
      <c r="K75" s="55"/>
      <c r="L75" s="54"/>
    </row>
    <row r="76" spans="1:12" x14ac:dyDescent="0.25">
      <c r="A76" s="49"/>
      <c r="B76" s="49"/>
      <c r="C76" s="49"/>
      <c r="D76" s="59"/>
      <c r="E76" s="51">
        <v>1</v>
      </c>
      <c r="F76" s="57">
        <v>0</v>
      </c>
      <c r="G76" s="57">
        <v>0</v>
      </c>
      <c r="H76" s="57">
        <v>0</v>
      </c>
      <c r="I76" s="58">
        <v>1</v>
      </c>
      <c r="J76" s="54"/>
      <c r="K76" s="55"/>
      <c r="L76" s="54"/>
    </row>
    <row r="77" spans="1:12" ht="22.5" x14ac:dyDescent="0.25">
      <c r="A77" s="41" t="s">
        <v>232</v>
      </c>
      <c r="B77" s="42" t="s">
        <v>15</v>
      </c>
      <c r="C77" s="42" t="s">
        <v>2</v>
      </c>
      <c r="D77" s="43" t="s">
        <v>71</v>
      </c>
      <c r="E77" s="44"/>
      <c r="F77" s="45"/>
      <c r="G77" s="45"/>
      <c r="H77" s="45"/>
      <c r="I77" s="46"/>
      <c r="J77" s="47">
        <v>1</v>
      </c>
      <c r="K77" s="80"/>
      <c r="L77" s="48">
        <f>+ROUND(+J77*K77,2)</f>
        <v>0</v>
      </c>
    </row>
    <row r="78" spans="1:12" ht="56.25" x14ac:dyDescent="0.25">
      <c r="A78" s="49"/>
      <c r="B78" s="49"/>
      <c r="C78" s="49"/>
      <c r="D78" s="50" t="s">
        <v>72</v>
      </c>
      <c r="E78" s="51"/>
      <c r="F78" s="52"/>
      <c r="G78" s="52"/>
      <c r="H78" s="52"/>
      <c r="I78" s="53"/>
      <c r="J78" s="54"/>
      <c r="K78" s="55"/>
      <c r="L78" s="54"/>
    </row>
    <row r="79" spans="1:12" x14ac:dyDescent="0.25">
      <c r="A79" s="49"/>
      <c r="B79" s="49"/>
      <c r="C79" s="49"/>
      <c r="D79" s="59"/>
      <c r="E79" s="51">
        <v>1</v>
      </c>
      <c r="F79" s="57">
        <v>0</v>
      </c>
      <c r="G79" s="57">
        <v>0</v>
      </c>
      <c r="H79" s="57">
        <v>0</v>
      </c>
      <c r="I79" s="58">
        <v>1</v>
      </c>
      <c r="J79" s="54"/>
      <c r="K79" s="55"/>
      <c r="L79" s="54"/>
    </row>
    <row r="80" spans="1:12" x14ac:dyDescent="0.25">
      <c r="A80" s="41" t="s">
        <v>233</v>
      </c>
      <c r="B80" s="42" t="s">
        <v>15</v>
      </c>
      <c r="C80" s="42" t="s">
        <v>16</v>
      </c>
      <c r="D80" s="43" t="s">
        <v>73</v>
      </c>
      <c r="E80" s="44"/>
      <c r="F80" s="45"/>
      <c r="G80" s="45"/>
      <c r="H80" s="45"/>
      <c r="I80" s="46"/>
      <c r="J80" s="47">
        <v>161</v>
      </c>
      <c r="K80" s="80"/>
      <c r="L80" s="48">
        <f>+ROUND(+J80*K80,2)</f>
        <v>0</v>
      </c>
    </row>
    <row r="81" spans="1:12" ht="67.5" x14ac:dyDescent="0.25">
      <c r="A81" s="49"/>
      <c r="B81" s="49"/>
      <c r="C81" s="49"/>
      <c r="D81" s="50" t="s">
        <v>74</v>
      </c>
      <c r="E81" s="51"/>
      <c r="F81" s="52"/>
      <c r="G81" s="52"/>
      <c r="H81" s="52"/>
      <c r="I81" s="53"/>
      <c r="J81" s="54"/>
      <c r="K81" s="55"/>
      <c r="L81" s="54"/>
    </row>
    <row r="82" spans="1:12" x14ac:dyDescent="0.25">
      <c r="A82" s="49"/>
      <c r="B82" s="49"/>
      <c r="C82" s="49"/>
      <c r="D82" s="56" t="s">
        <v>75</v>
      </c>
      <c r="E82" s="51">
        <v>161</v>
      </c>
      <c r="F82" s="57">
        <v>0</v>
      </c>
      <c r="G82" s="57">
        <v>0</v>
      </c>
      <c r="H82" s="57">
        <v>0</v>
      </c>
      <c r="I82" s="58">
        <v>161</v>
      </c>
      <c r="J82" s="54"/>
      <c r="K82" s="55"/>
      <c r="L82" s="54"/>
    </row>
    <row r="83" spans="1:12" x14ac:dyDescent="0.25">
      <c r="A83" s="41" t="s">
        <v>234</v>
      </c>
      <c r="B83" s="42" t="s">
        <v>15</v>
      </c>
      <c r="C83" s="42" t="s">
        <v>76</v>
      </c>
      <c r="D83" s="43" t="s">
        <v>77</v>
      </c>
      <c r="E83" s="44"/>
      <c r="F83" s="45"/>
      <c r="G83" s="45"/>
      <c r="H83" s="45"/>
      <c r="I83" s="46"/>
      <c r="J83" s="47">
        <v>1</v>
      </c>
      <c r="K83" s="80"/>
      <c r="L83" s="48">
        <f>+ROUND(+J83*K83,2)</f>
        <v>0</v>
      </c>
    </row>
    <row r="84" spans="1:12" ht="67.5" x14ac:dyDescent="0.25">
      <c r="A84" s="49"/>
      <c r="B84" s="49"/>
      <c r="C84" s="49"/>
      <c r="D84" s="50" t="s">
        <v>78</v>
      </c>
      <c r="E84" s="51"/>
      <c r="F84" s="52"/>
      <c r="G84" s="52"/>
      <c r="H84" s="52"/>
      <c r="I84" s="53"/>
      <c r="J84" s="54"/>
      <c r="K84" s="55"/>
      <c r="L84" s="54"/>
    </row>
    <row r="85" spans="1:12" x14ac:dyDescent="0.25">
      <c r="A85" s="49"/>
      <c r="B85" s="49"/>
      <c r="C85" s="49"/>
      <c r="D85" s="59"/>
      <c r="E85" s="51">
        <v>1</v>
      </c>
      <c r="F85" s="57">
        <v>0</v>
      </c>
      <c r="G85" s="57">
        <v>0</v>
      </c>
      <c r="H85" s="57">
        <v>0</v>
      </c>
      <c r="I85" s="58">
        <v>1</v>
      </c>
      <c r="J85" s="54"/>
      <c r="K85" s="55"/>
      <c r="L85" s="54"/>
    </row>
    <row r="86" spans="1:12" ht="22.5" x14ac:dyDescent="0.25">
      <c r="A86" s="41" t="s">
        <v>235</v>
      </c>
      <c r="B86" s="42" t="s">
        <v>15</v>
      </c>
      <c r="C86" s="42" t="s">
        <v>76</v>
      </c>
      <c r="D86" s="43" t="s">
        <v>79</v>
      </c>
      <c r="E86" s="44"/>
      <c r="F86" s="45"/>
      <c r="G86" s="45"/>
      <c r="H86" s="45"/>
      <c r="I86" s="46"/>
      <c r="J86" s="47">
        <v>1</v>
      </c>
      <c r="K86" s="80"/>
      <c r="L86" s="48">
        <f>+ROUND(+J86*K86,2)</f>
        <v>0</v>
      </c>
    </row>
    <row r="87" spans="1:12" ht="157.5" x14ac:dyDescent="0.25">
      <c r="A87" s="49"/>
      <c r="B87" s="49"/>
      <c r="C87" s="49"/>
      <c r="D87" s="50" t="s">
        <v>80</v>
      </c>
      <c r="E87" s="51"/>
      <c r="F87" s="52"/>
      <c r="G87" s="52"/>
      <c r="H87" s="52"/>
      <c r="I87" s="53"/>
      <c r="J87" s="54"/>
      <c r="K87" s="55"/>
      <c r="L87" s="54"/>
    </row>
    <row r="88" spans="1:12" x14ac:dyDescent="0.25">
      <c r="A88" s="49"/>
      <c r="B88" s="49"/>
      <c r="C88" s="49"/>
      <c r="D88" s="59"/>
      <c r="E88" s="51">
        <v>1</v>
      </c>
      <c r="F88" s="57">
        <v>0</v>
      </c>
      <c r="G88" s="57">
        <v>0</v>
      </c>
      <c r="H88" s="57">
        <v>0</v>
      </c>
      <c r="I88" s="58">
        <v>1</v>
      </c>
      <c r="J88" s="54"/>
      <c r="K88" s="55"/>
      <c r="L88" s="54"/>
    </row>
    <row r="89" spans="1:12" x14ac:dyDescent="0.25">
      <c r="A89" s="60"/>
      <c r="B89" s="61" t="s">
        <v>282</v>
      </c>
      <c r="C89" s="60"/>
      <c r="D89" s="62"/>
      <c r="E89" s="44"/>
      <c r="F89" s="45"/>
      <c r="G89" s="45"/>
      <c r="H89" s="45"/>
      <c r="I89" s="63" t="s">
        <v>81</v>
      </c>
      <c r="J89" s="64"/>
      <c r="K89" s="65"/>
      <c r="L89" s="66">
        <f>SUM(L35:L88)</f>
        <v>0</v>
      </c>
    </row>
    <row r="90" spans="1:12" x14ac:dyDescent="0.25">
      <c r="A90" s="33" t="s">
        <v>82</v>
      </c>
      <c r="B90" s="33" t="s">
        <v>12</v>
      </c>
      <c r="C90" s="33" t="s">
        <v>13</v>
      </c>
      <c r="D90" s="34" t="s">
        <v>83</v>
      </c>
      <c r="E90" s="35"/>
      <c r="F90" s="36"/>
      <c r="G90" s="36"/>
      <c r="H90" s="36"/>
      <c r="I90" s="37"/>
      <c r="J90" s="38"/>
      <c r="K90" s="39"/>
      <c r="L90" s="40"/>
    </row>
    <row r="91" spans="1:12" x14ac:dyDescent="0.25">
      <c r="A91" s="41" t="s">
        <v>236</v>
      </c>
      <c r="B91" s="42" t="s">
        <v>15</v>
      </c>
      <c r="C91" s="42" t="s">
        <v>2</v>
      </c>
      <c r="D91" s="43" t="s">
        <v>84</v>
      </c>
      <c r="E91" s="44"/>
      <c r="F91" s="45"/>
      <c r="G91" s="45"/>
      <c r="H91" s="45"/>
      <c r="I91" s="46"/>
      <c r="J91" s="47">
        <v>1</v>
      </c>
      <c r="K91" s="80"/>
      <c r="L91" s="48">
        <f>+ROUND(+J91*K91,2)</f>
        <v>0</v>
      </c>
    </row>
    <row r="92" spans="1:12" ht="90" x14ac:dyDescent="0.25">
      <c r="A92" s="49"/>
      <c r="B92" s="49"/>
      <c r="C92" s="49"/>
      <c r="D92" s="50" t="s">
        <v>85</v>
      </c>
      <c r="E92" s="51"/>
      <c r="F92" s="52"/>
      <c r="G92" s="52"/>
      <c r="H92" s="52"/>
      <c r="I92" s="53"/>
      <c r="J92" s="54"/>
      <c r="K92" s="55"/>
      <c r="L92" s="54"/>
    </row>
    <row r="93" spans="1:12" x14ac:dyDescent="0.25">
      <c r="A93" s="49"/>
      <c r="B93" s="49"/>
      <c r="C93" s="49"/>
      <c r="D93" s="59"/>
      <c r="E93" s="51">
        <v>1</v>
      </c>
      <c r="F93" s="57">
        <v>0</v>
      </c>
      <c r="G93" s="57">
        <v>0</v>
      </c>
      <c r="H93" s="57">
        <v>0</v>
      </c>
      <c r="I93" s="58">
        <v>1</v>
      </c>
      <c r="J93" s="54"/>
      <c r="K93" s="55"/>
      <c r="L93" s="54"/>
    </row>
    <row r="94" spans="1:12" ht="22.5" x14ac:dyDescent="0.25">
      <c r="A94" s="41" t="s">
        <v>237</v>
      </c>
      <c r="B94" s="42" t="s">
        <v>15</v>
      </c>
      <c r="C94" s="42" t="s">
        <v>2</v>
      </c>
      <c r="D94" s="43" t="s">
        <v>86</v>
      </c>
      <c r="E94" s="44"/>
      <c r="F94" s="45"/>
      <c r="G94" s="45"/>
      <c r="H94" s="45"/>
      <c r="I94" s="46"/>
      <c r="J94" s="47">
        <v>1</v>
      </c>
      <c r="K94" s="80"/>
      <c r="L94" s="48">
        <f>+ROUND(+J94*K94,2)</f>
        <v>0</v>
      </c>
    </row>
    <row r="95" spans="1:12" ht="135" x14ac:dyDescent="0.25">
      <c r="A95" s="49"/>
      <c r="B95" s="49"/>
      <c r="C95" s="49"/>
      <c r="D95" s="50" t="s">
        <v>87</v>
      </c>
      <c r="E95" s="51"/>
      <c r="F95" s="52"/>
      <c r="G95" s="52"/>
      <c r="H95" s="52"/>
      <c r="I95" s="53"/>
      <c r="J95" s="54"/>
      <c r="K95" s="55"/>
      <c r="L95" s="54"/>
    </row>
    <row r="96" spans="1:12" x14ac:dyDescent="0.25">
      <c r="A96" s="49"/>
      <c r="B96" s="49"/>
      <c r="C96" s="49"/>
      <c r="D96" s="59"/>
      <c r="E96" s="51">
        <v>1</v>
      </c>
      <c r="F96" s="57">
        <v>0</v>
      </c>
      <c r="G96" s="57">
        <v>0</v>
      </c>
      <c r="H96" s="57">
        <v>0</v>
      </c>
      <c r="I96" s="58">
        <v>1</v>
      </c>
      <c r="J96" s="54"/>
      <c r="K96" s="55"/>
      <c r="L96" s="54"/>
    </row>
    <row r="97" spans="1:12" x14ac:dyDescent="0.25">
      <c r="A97" s="41" t="s">
        <v>238</v>
      </c>
      <c r="B97" s="42" t="s">
        <v>15</v>
      </c>
      <c r="C97" s="42" t="s">
        <v>16</v>
      </c>
      <c r="D97" s="43" t="s">
        <v>88</v>
      </c>
      <c r="E97" s="44"/>
      <c r="F97" s="45"/>
      <c r="G97" s="45"/>
      <c r="H97" s="45"/>
      <c r="I97" s="46"/>
      <c r="J97" s="47">
        <v>31.68</v>
      </c>
      <c r="K97" s="80"/>
      <c r="L97" s="48">
        <f>+ROUND(+J97*K97,2)</f>
        <v>0</v>
      </c>
    </row>
    <row r="98" spans="1:12" ht="168.75" x14ac:dyDescent="0.25">
      <c r="A98" s="49"/>
      <c r="B98" s="49"/>
      <c r="C98" s="49"/>
      <c r="D98" s="50" t="s">
        <v>89</v>
      </c>
      <c r="E98" s="51"/>
      <c r="F98" s="52"/>
      <c r="G98" s="52"/>
      <c r="H98" s="52"/>
      <c r="I98" s="53"/>
      <c r="J98" s="54"/>
      <c r="K98" s="55"/>
      <c r="L98" s="54"/>
    </row>
    <row r="99" spans="1:12" x14ac:dyDescent="0.25">
      <c r="A99" s="49"/>
      <c r="B99" s="49"/>
      <c r="C99" s="49"/>
      <c r="D99" s="56" t="s">
        <v>90</v>
      </c>
      <c r="E99" s="51">
        <v>1</v>
      </c>
      <c r="F99" s="57">
        <v>7.92</v>
      </c>
      <c r="G99" s="57">
        <v>0</v>
      </c>
      <c r="H99" s="57">
        <v>4</v>
      </c>
      <c r="I99" s="58">
        <v>31.68</v>
      </c>
      <c r="J99" s="54"/>
      <c r="K99" s="55"/>
      <c r="L99" s="54"/>
    </row>
    <row r="100" spans="1:12" x14ac:dyDescent="0.25">
      <c r="A100" s="41" t="s">
        <v>239</v>
      </c>
      <c r="B100" s="42" t="s">
        <v>15</v>
      </c>
      <c r="C100" s="42" t="s">
        <v>16</v>
      </c>
      <c r="D100" s="43" t="s">
        <v>91</v>
      </c>
      <c r="E100" s="44"/>
      <c r="F100" s="45"/>
      <c r="G100" s="45"/>
      <c r="H100" s="45"/>
      <c r="I100" s="46"/>
      <c r="J100" s="47">
        <v>63.36</v>
      </c>
      <c r="K100" s="80"/>
      <c r="L100" s="48">
        <f>+ROUND(+J100*K100,2)</f>
        <v>0</v>
      </c>
    </row>
    <row r="101" spans="1:12" ht="112.5" x14ac:dyDescent="0.25">
      <c r="A101" s="49"/>
      <c r="B101" s="49"/>
      <c r="C101" s="49"/>
      <c r="D101" s="50" t="s">
        <v>92</v>
      </c>
      <c r="E101" s="51"/>
      <c r="F101" s="52"/>
      <c r="G101" s="52"/>
      <c r="H101" s="52"/>
      <c r="I101" s="53"/>
      <c r="J101" s="54"/>
      <c r="K101" s="55"/>
      <c r="L101" s="54"/>
    </row>
    <row r="102" spans="1:12" x14ac:dyDescent="0.25">
      <c r="A102" s="49"/>
      <c r="B102" s="49"/>
      <c r="C102" s="49"/>
      <c r="D102" s="59"/>
      <c r="E102" s="51">
        <v>2</v>
      </c>
      <c r="F102" s="57">
        <v>31.68</v>
      </c>
      <c r="G102" s="57">
        <v>0</v>
      </c>
      <c r="H102" s="57">
        <v>0</v>
      </c>
      <c r="I102" s="58">
        <v>63.36</v>
      </c>
      <c r="J102" s="54"/>
      <c r="K102" s="55"/>
      <c r="L102" s="54"/>
    </row>
    <row r="103" spans="1:12" x14ac:dyDescent="0.25">
      <c r="A103" s="41" t="s">
        <v>240</v>
      </c>
      <c r="B103" s="42" t="s">
        <v>15</v>
      </c>
      <c r="C103" s="42" t="s">
        <v>2</v>
      </c>
      <c r="D103" s="43" t="s">
        <v>93</v>
      </c>
      <c r="E103" s="44"/>
      <c r="F103" s="45"/>
      <c r="G103" s="45"/>
      <c r="H103" s="45"/>
      <c r="I103" s="46"/>
      <c r="J103" s="47">
        <v>4</v>
      </c>
      <c r="K103" s="80"/>
      <c r="L103" s="48">
        <f>+ROUND(+J103*K103,2)</f>
        <v>0</v>
      </c>
    </row>
    <row r="104" spans="1:12" ht="56.25" x14ac:dyDescent="0.25">
      <c r="A104" s="49"/>
      <c r="B104" s="49"/>
      <c r="C104" s="49"/>
      <c r="D104" s="50" t="s">
        <v>94</v>
      </c>
      <c r="E104" s="51"/>
      <c r="F104" s="52"/>
      <c r="G104" s="52"/>
      <c r="H104" s="52"/>
      <c r="I104" s="53"/>
      <c r="J104" s="54"/>
      <c r="K104" s="55"/>
      <c r="L104" s="54"/>
    </row>
    <row r="105" spans="1:12" x14ac:dyDescent="0.25">
      <c r="A105" s="49"/>
      <c r="B105" s="49"/>
      <c r="C105" s="49"/>
      <c r="D105" s="59"/>
      <c r="E105" s="51">
        <v>4</v>
      </c>
      <c r="F105" s="57">
        <v>0</v>
      </c>
      <c r="G105" s="57">
        <v>0</v>
      </c>
      <c r="H105" s="57">
        <v>0</v>
      </c>
      <c r="I105" s="58">
        <v>4</v>
      </c>
      <c r="J105" s="54"/>
      <c r="K105" s="55"/>
      <c r="L105" s="54"/>
    </row>
    <row r="106" spans="1:12" x14ac:dyDescent="0.25">
      <c r="A106" s="41" t="s">
        <v>241</v>
      </c>
      <c r="B106" s="42" t="s">
        <v>15</v>
      </c>
      <c r="C106" s="42" t="s">
        <v>2</v>
      </c>
      <c r="D106" s="43" t="s">
        <v>95</v>
      </c>
      <c r="E106" s="44"/>
      <c r="F106" s="45"/>
      <c r="G106" s="45"/>
      <c r="H106" s="45"/>
      <c r="I106" s="46"/>
      <c r="J106" s="47">
        <v>4</v>
      </c>
      <c r="K106" s="80"/>
      <c r="L106" s="48">
        <f>+ROUND(+J106*K106,2)</f>
        <v>0</v>
      </c>
    </row>
    <row r="107" spans="1:12" ht="123.75" x14ac:dyDescent="0.25">
      <c r="A107" s="49"/>
      <c r="B107" s="49"/>
      <c r="C107" s="49"/>
      <c r="D107" s="50" t="s">
        <v>96</v>
      </c>
      <c r="E107" s="51"/>
      <c r="F107" s="52"/>
      <c r="G107" s="52"/>
      <c r="H107" s="52"/>
      <c r="I107" s="53"/>
      <c r="J107" s="54"/>
      <c r="K107" s="55"/>
      <c r="L107" s="54"/>
    </row>
    <row r="108" spans="1:12" x14ac:dyDescent="0.25">
      <c r="A108" s="49"/>
      <c r="B108" s="49"/>
      <c r="C108" s="49"/>
      <c r="D108" s="59"/>
      <c r="E108" s="51">
        <v>4</v>
      </c>
      <c r="F108" s="57">
        <v>0</v>
      </c>
      <c r="G108" s="57">
        <v>0</v>
      </c>
      <c r="H108" s="57">
        <v>0</v>
      </c>
      <c r="I108" s="58">
        <v>4</v>
      </c>
      <c r="J108" s="54"/>
      <c r="K108" s="55"/>
      <c r="L108" s="54"/>
    </row>
    <row r="109" spans="1:12" x14ac:dyDescent="0.25">
      <c r="A109" s="41" t="s">
        <v>242</v>
      </c>
      <c r="B109" s="42" t="s">
        <v>15</v>
      </c>
      <c r="C109" s="42" t="s">
        <v>16</v>
      </c>
      <c r="D109" s="43" t="s">
        <v>97</v>
      </c>
      <c r="E109" s="44"/>
      <c r="F109" s="45"/>
      <c r="G109" s="45"/>
      <c r="H109" s="45"/>
      <c r="I109" s="46"/>
      <c r="J109" s="47">
        <v>83.52</v>
      </c>
      <c r="K109" s="80"/>
      <c r="L109" s="48">
        <f>+ROUND(+J109*K109,2)</f>
        <v>0</v>
      </c>
    </row>
    <row r="110" spans="1:12" ht="67.5" x14ac:dyDescent="0.25">
      <c r="A110" s="49"/>
      <c r="B110" s="49"/>
      <c r="C110" s="49"/>
      <c r="D110" s="50" t="s">
        <v>98</v>
      </c>
      <c r="E110" s="51"/>
      <c r="F110" s="52"/>
      <c r="G110" s="52"/>
      <c r="H110" s="52"/>
      <c r="I110" s="53"/>
      <c r="J110" s="54"/>
      <c r="K110" s="55"/>
      <c r="L110" s="54"/>
    </row>
    <row r="111" spans="1:12" x14ac:dyDescent="0.25">
      <c r="A111" s="49"/>
      <c r="B111" s="49"/>
      <c r="C111" s="49"/>
      <c r="D111" s="59"/>
      <c r="E111" s="51">
        <v>1</v>
      </c>
      <c r="F111" s="57">
        <v>9.6</v>
      </c>
      <c r="G111" s="57">
        <v>3.8</v>
      </c>
      <c r="H111" s="57">
        <v>0</v>
      </c>
      <c r="I111" s="58">
        <v>36.479999999999997</v>
      </c>
      <c r="J111" s="54"/>
      <c r="K111" s="55"/>
      <c r="L111" s="54"/>
    </row>
    <row r="112" spans="1:12" x14ac:dyDescent="0.25">
      <c r="A112" s="49"/>
      <c r="B112" s="49"/>
      <c r="C112" s="49"/>
      <c r="D112" s="59"/>
      <c r="E112" s="51">
        <v>1</v>
      </c>
      <c r="F112" s="57">
        <v>9.6</v>
      </c>
      <c r="G112" s="57">
        <v>4.9000000000000004</v>
      </c>
      <c r="H112" s="57">
        <v>0</v>
      </c>
      <c r="I112" s="58">
        <v>47.04</v>
      </c>
      <c r="J112" s="54"/>
      <c r="K112" s="55"/>
      <c r="L112" s="54"/>
    </row>
    <row r="113" spans="1:12" x14ac:dyDescent="0.25">
      <c r="A113" s="41" t="s">
        <v>243</v>
      </c>
      <c r="B113" s="42" t="s">
        <v>15</v>
      </c>
      <c r="C113" s="42" t="s">
        <v>2</v>
      </c>
      <c r="D113" s="43" t="s">
        <v>99</v>
      </c>
      <c r="E113" s="44"/>
      <c r="F113" s="45"/>
      <c r="G113" s="45"/>
      <c r="H113" s="45"/>
      <c r="I113" s="46"/>
      <c r="J113" s="47">
        <v>1</v>
      </c>
      <c r="K113" s="80"/>
      <c r="L113" s="48">
        <f>+ROUND(+J113*K113,2)</f>
        <v>0</v>
      </c>
    </row>
    <row r="114" spans="1:12" ht="56.25" x14ac:dyDescent="0.25">
      <c r="A114" s="49"/>
      <c r="B114" s="49"/>
      <c r="C114" s="49"/>
      <c r="D114" s="50" t="s">
        <v>100</v>
      </c>
      <c r="E114" s="51"/>
      <c r="F114" s="52"/>
      <c r="G114" s="52"/>
      <c r="H114" s="52"/>
      <c r="I114" s="53"/>
      <c r="J114" s="54"/>
      <c r="K114" s="55"/>
      <c r="L114" s="54"/>
    </row>
    <row r="115" spans="1:12" x14ac:dyDescent="0.25">
      <c r="A115" s="49"/>
      <c r="B115" s="49"/>
      <c r="C115" s="49"/>
      <c r="D115" s="59"/>
      <c r="E115" s="51">
        <v>1</v>
      </c>
      <c r="F115" s="57">
        <v>0</v>
      </c>
      <c r="G115" s="57">
        <v>0</v>
      </c>
      <c r="H115" s="57">
        <v>0</v>
      </c>
      <c r="I115" s="58">
        <v>1</v>
      </c>
      <c r="J115" s="54"/>
      <c r="K115" s="55"/>
      <c r="L115" s="54"/>
    </row>
    <row r="116" spans="1:12" x14ac:dyDescent="0.25">
      <c r="A116" s="41" t="s">
        <v>244</v>
      </c>
      <c r="B116" s="42" t="s">
        <v>15</v>
      </c>
      <c r="C116" s="42" t="s">
        <v>16</v>
      </c>
      <c r="D116" s="43" t="s">
        <v>63</v>
      </c>
      <c r="E116" s="44"/>
      <c r="F116" s="45"/>
      <c r="G116" s="45"/>
      <c r="H116" s="45"/>
      <c r="I116" s="46"/>
      <c r="J116" s="47">
        <v>140</v>
      </c>
      <c r="K116" s="80"/>
      <c r="L116" s="48">
        <f>+ROUND(+J116*K116,2)</f>
        <v>0</v>
      </c>
    </row>
    <row r="117" spans="1:12" ht="56.25" x14ac:dyDescent="0.25">
      <c r="A117" s="49"/>
      <c r="B117" s="49"/>
      <c r="C117" s="49"/>
      <c r="D117" s="50" t="s">
        <v>64</v>
      </c>
      <c r="E117" s="51"/>
      <c r="F117" s="52"/>
      <c r="G117" s="52"/>
      <c r="H117" s="52"/>
      <c r="I117" s="53"/>
      <c r="J117" s="54"/>
      <c r="K117" s="55"/>
      <c r="L117" s="54"/>
    </row>
    <row r="118" spans="1:12" x14ac:dyDescent="0.25">
      <c r="A118" s="49"/>
      <c r="B118" s="49"/>
      <c r="C118" s="49"/>
      <c r="D118" s="56" t="s">
        <v>101</v>
      </c>
      <c r="E118" s="51">
        <v>1</v>
      </c>
      <c r="F118" s="57">
        <v>35</v>
      </c>
      <c r="G118" s="57">
        <v>0</v>
      </c>
      <c r="H118" s="57">
        <v>4</v>
      </c>
      <c r="I118" s="58">
        <v>140</v>
      </c>
      <c r="J118" s="54"/>
      <c r="K118" s="55"/>
      <c r="L118" s="54"/>
    </row>
    <row r="119" spans="1:12" x14ac:dyDescent="0.25">
      <c r="A119" s="41" t="s">
        <v>245</v>
      </c>
      <c r="B119" s="42" t="s">
        <v>15</v>
      </c>
      <c r="C119" s="42" t="s">
        <v>16</v>
      </c>
      <c r="D119" s="43" t="s">
        <v>102</v>
      </c>
      <c r="E119" s="44"/>
      <c r="F119" s="45"/>
      <c r="G119" s="45"/>
      <c r="H119" s="45"/>
      <c r="I119" s="46"/>
      <c r="J119" s="47">
        <v>237.44</v>
      </c>
      <c r="K119" s="80"/>
      <c r="L119" s="48">
        <f>+ROUND(+J119*K119,2)</f>
        <v>0</v>
      </c>
    </row>
    <row r="120" spans="1:12" ht="67.5" x14ac:dyDescent="0.25">
      <c r="A120" s="49"/>
      <c r="B120" s="49"/>
      <c r="C120" s="49"/>
      <c r="D120" s="50" t="s">
        <v>74</v>
      </c>
      <c r="E120" s="51"/>
      <c r="F120" s="52"/>
      <c r="G120" s="52"/>
      <c r="H120" s="52"/>
      <c r="I120" s="53"/>
      <c r="J120" s="54"/>
      <c r="K120" s="55"/>
      <c r="L120" s="54"/>
    </row>
    <row r="121" spans="1:12" x14ac:dyDescent="0.25">
      <c r="A121" s="49"/>
      <c r="B121" s="49"/>
      <c r="C121" s="49"/>
      <c r="D121" s="56" t="s">
        <v>103</v>
      </c>
      <c r="E121" s="51">
        <v>1</v>
      </c>
      <c r="F121" s="57">
        <v>35</v>
      </c>
      <c r="G121" s="57">
        <v>0</v>
      </c>
      <c r="H121" s="57">
        <v>4</v>
      </c>
      <c r="I121" s="58">
        <v>140</v>
      </c>
      <c r="J121" s="54"/>
      <c r="K121" s="55"/>
      <c r="L121" s="54"/>
    </row>
    <row r="122" spans="1:12" x14ac:dyDescent="0.25">
      <c r="A122" s="49"/>
      <c r="B122" s="49"/>
      <c r="C122" s="49"/>
      <c r="D122" s="59"/>
      <c r="E122" s="51">
        <v>2</v>
      </c>
      <c r="F122" s="57">
        <v>9.07</v>
      </c>
      <c r="G122" s="57">
        <v>0</v>
      </c>
      <c r="H122" s="57">
        <v>4</v>
      </c>
      <c r="I122" s="58">
        <v>72.56</v>
      </c>
      <c r="J122" s="54"/>
      <c r="K122" s="55"/>
      <c r="L122" s="54"/>
    </row>
    <row r="123" spans="1:12" x14ac:dyDescent="0.25">
      <c r="A123" s="49"/>
      <c r="B123" s="49"/>
      <c r="C123" s="49"/>
      <c r="D123" s="59"/>
      <c r="E123" s="51">
        <v>2</v>
      </c>
      <c r="F123" s="57">
        <v>3.11</v>
      </c>
      <c r="G123" s="57">
        <v>0</v>
      </c>
      <c r="H123" s="57">
        <v>4</v>
      </c>
      <c r="I123" s="58">
        <v>24.88</v>
      </c>
      <c r="J123" s="54"/>
      <c r="K123" s="55"/>
      <c r="L123" s="54"/>
    </row>
    <row r="124" spans="1:12" x14ac:dyDescent="0.25">
      <c r="A124" s="41" t="s">
        <v>246</v>
      </c>
      <c r="B124" s="42" t="s">
        <v>15</v>
      </c>
      <c r="C124" s="42" t="s">
        <v>16</v>
      </c>
      <c r="D124" s="43" t="s">
        <v>104</v>
      </c>
      <c r="E124" s="44"/>
      <c r="F124" s="45"/>
      <c r="G124" s="45"/>
      <c r="H124" s="45"/>
      <c r="I124" s="46"/>
      <c r="J124" s="47">
        <v>7.7880000000000011</v>
      </c>
      <c r="K124" s="80"/>
      <c r="L124" s="48">
        <f>+ROUND(+J124*K124,2)</f>
        <v>0</v>
      </c>
    </row>
    <row r="125" spans="1:12" ht="56.25" x14ac:dyDescent="0.25">
      <c r="A125" s="49"/>
      <c r="B125" s="49"/>
      <c r="C125" s="49"/>
      <c r="D125" s="50" t="s">
        <v>105</v>
      </c>
      <c r="E125" s="51"/>
      <c r="F125" s="52"/>
      <c r="G125" s="52"/>
      <c r="H125" s="52"/>
      <c r="I125" s="53"/>
      <c r="J125" s="54"/>
      <c r="K125" s="55"/>
      <c r="L125" s="54"/>
    </row>
    <row r="126" spans="1:12" x14ac:dyDescent="0.25">
      <c r="A126" s="49"/>
      <c r="B126" s="49"/>
      <c r="C126" s="49"/>
      <c r="D126" s="56" t="s">
        <v>106</v>
      </c>
      <c r="E126" s="51">
        <v>2</v>
      </c>
      <c r="F126" s="57">
        <v>0</v>
      </c>
      <c r="G126" s="57">
        <v>1.77</v>
      </c>
      <c r="H126" s="57">
        <v>2.2000000000000002</v>
      </c>
      <c r="I126" s="58">
        <v>7.7880000000000011</v>
      </c>
      <c r="J126" s="54"/>
      <c r="K126" s="55"/>
      <c r="L126" s="54"/>
    </row>
    <row r="127" spans="1:12" x14ac:dyDescent="0.25">
      <c r="A127" s="41" t="s">
        <v>247</v>
      </c>
      <c r="B127" s="42" t="s">
        <v>15</v>
      </c>
      <c r="C127" s="42" t="s">
        <v>107</v>
      </c>
      <c r="D127" s="43" t="s">
        <v>108</v>
      </c>
      <c r="E127" s="44"/>
      <c r="F127" s="45"/>
      <c r="G127" s="45"/>
      <c r="H127" s="45"/>
      <c r="I127" s="46"/>
      <c r="J127" s="47">
        <v>30</v>
      </c>
      <c r="K127" s="80"/>
      <c r="L127" s="48">
        <f>+ROUND(+J127*K127,2)</f>
        <v>0</v>
      </c>
    </row>
    <row r="128" spans="1:12" ht="202.5" x14ac:dyDescent="0.25">
      <c r="A128" s="49"/>
      <c r="B128" s="49"/>
      <c r="C128" s="49"/>
      <c r="D128" s="50" t="s">
        <v>109</v>
      </c>
      <c r="E128" s="51"/>
      <c r="F128" s="52"/>
      <c r="G128" s="52"/>
      <c r="H128" s="52"/>
      <c r="I128" s="53"/>
      <c r="J128" s="54"/>
      <c r="K128" s="55"/>
      <c r="L128" s="54"/>
    </row>
    <row r="129" spans="1:12" x14ac:dyDescent="0.25">
      <c r="A129" s="49"/>
      <c r="B129" s="49"/>
      <c r="C129" s="49"/>
      <c r="D129" s="56" t="s">
        <v>110</v>
      </c>
      <c r="E129" s="51">
        <v>1</v>
      </c>
      <c r="F129" s="57">
        <v>30</v>
      </c>
      <c r="G129" s="57">
        <v>0</v>
      </c>
      <c r="H129" s="57">
        <v>0</v>
      </c>
      <c r="I129" s="58">
        <v>30</v>
      </c>
      <c r="J129" s="54"/>
      <c r="K129" s="55"/>
      <c r="L129" s="54"/>
    </row>
    <row r="130" spans="1:12" x14ac:dyDescent="0.25">
      <c r="A130" s="41" t="s">
        <v>248</v>
      </c>
      <c r="B130" s="42" t="s">
        <v>15</v>
      </c>
      <c r="C130" s="42" t="s">
        <v>2</v>
      </c>
      <c r="D130" s="43" t="s">
        <v>111</v>
      </c>
      <c r="E130" s="44"/>
      <c r="F130" s="45"/>
      <c r="G130" s="45"/>
      <c r="H130" s="45"/>
      <c r="I130" s="46"/>
      <c r="J130" s="47">
        <v>1</v>
      </c>
      <c r="K130" s="80"/>
      <c r="L130" s="48">
        <f>+ROUND(+J130*K130,2)</f>
        <v>0</v>
      </c>
    </row>
    <row r="131" spans="1:12" ht="45" x14ac:dyDescent="0.25">
      <c r="A131" s="49"/>
      <c r="B131" s="49"/>
      <c r="C131" s="49"/>
      <c r="D131" s="50" t="s">
        <v>112</v>
      </c>
      <c r="E131" s="51"/>
      <c r="F131" s="52"/>
      <c r="G131" s="52"/>
      <c r="H131" s="52"/>
      <c r="I131" s="53"/>
      <c r="J131" s="54"/>
      <c r="K131" s="55"/>
      <c r="L131" s="54"/>
    </row>
    <row r="132" spans="1:12" x14ac:dyDescent="0.25">
      <c r="A132" s="49"/>
      <c r="B132" s="49"/>
      <c r="C132" s="49"/>
      <c r="D132" s="59"/>
      <c r="E132" s="51">
        <v>1</v>
      </c>
      <c r="F132" s="57">
        <v>0</v>
      </c>
      <c r="G132" s="57">
        <v>0</v>
      </c>
      <c r="H132" s="57">
        <v>0</v>
      </c>
      <c r="I132" s="58">
        <v>1</v>
      </c>
      <c r="J132" s="54"/>
      <c r="K132" s="55"/>
      <c r="L132" s="54"/>
    </row>
    <row r="133" spans="1:12" x14ac:dyDescent="0.25">
      <c r="A133" s="41" t="s">
        <v>249</v>
      </c>
      <c r="B133" s="42" t="s">
        <v>15</v>
      </c>
      <c r="C133" s="42" t="s">
        <v>2</v>
      </c>
      <c r="D133" s="43" t="s">
        <v>113</v>
      </c>
      <c r="E133" s="44"/>
      <c r="F133" s="45"/>
      <c r="G133" s="45"/>
      <c r="H133" s="45"/>
      <c r="I133" s="46"/>
      <c r="J133" s="47">
        <v>1</v>
      </c>
      <c r="K133" s="80"/>
      <c r="L133" s="48">
        <f>+ROUND(+J133*K133,2)</f>
        <v>0</v>
      </c>
    </row>
    <row r="134" spans="1:12" ht="45" x14ac:dyDescent="0.25">
      <c r="A134" s="49"/>
      <c r="B134" s="49"/>
      <c r="C134" s="49"/>
      <c r="D134" s="50" t="s">
        <v>114</v>
      </c>
      <c r="E134" s="51"/>
      <c r="F134" s="52"/>
      <c r="G134" s="52"/>
      <c r="H134" s="52"/>
      <c r="I134" s="53"/>
      <c r="J134" s="54"/>
      <c r="K134" s="55"/>
      <c r="L134" s="54"/>
    </row>
    <row r="135" spans="1:12" x14ac:dyDescent="0.25">
      <c r="A135" s="49"/>
      <c r="B135" s="49"/>
      <c r="C135" s="49"/>
      <c r="D135" s="59"/>
      <c r="E135" s="51">
        <v>1</v>
      </c>
      <c r="F135" s="57">
        <v>0</v>
      </c>
      <c r="G135" s="57">
        <v>0</v>
      </c>
      <c r="H135" s="57">
        <v>0</v>
      </c>
      <c r="I135" s="58">
        <v>1</v>
      </c>
      <c r="J135" s="54"/>
      <c r="K135" s="55"/>
      <c r="L135" s="54"/>
    </row>
    <row r="136" spans="1:12" x14ac:dyDescent="0.25">
      <c r="A136" s="41" t="s">
        <v>250</v>
      </c>
      <c r="B136" s="42" t="s">
        <v>15</v>
      </c>
      <c r="C136" s="42" t="s">
        <v>2</v>
      </c>
      <c r="D136" s="43" t="s">
        <v>115</v>
      </c>
      <c r="E136" s="44"/>
      <c r="F136" s="45"/>
      <c r="G136" s="45"/>
      <c r="H136" s="45"/>
      <c r="I136" s="46"/>
      <c r="J136" s="47">
        <v>1</v>
      </c>
      <c r="K136" s="80"/>
      <c r="L136" s="48">
        <f>+ROUND(+J136*K136,2)</f>
        <v>0</v>
      </c>
    </row>
    <row r="137" spans="1:12" ht="33.75" x14ac:dyDescent="0.25">
      <c r="A137" s="49"/>
      <c r="B137" s="49"/>
      <c r="C137" s="49"/>
      <c r="D137" s="50" t="s">
        <v>116</v>
      </c>
      <c r="E137" s="51"/>
      <c r="F137" s="52"/>
      <c r="G137" s="52"/>
      <c r="H137" s="52"/>
      <c r="I137" s="53"/>
      <c r="J137" s="54"/>
      <c r="K137" s="55"/>
      <c r="L137" s="54"/>
    </row>
    <row r="138" spans="1:12" x14ac:dyDescent="0.25">
      <c r="A138" s="49"/>
      <c r="B138" s="49"/>
      <c r="C138" s="49"/>
      <c r="D138" s="59"/>
      <c r="E138" s="51">
        <v>1</v>
      </c>
      <c r="F138" s="57">
        <v>0</v>
      </c>
      <c r="G138" s="57">
        <v>0</v>
      </c>
      <c r="H138" s="57">
        <v>0</v>
      </c>
      <c r="I138" s="58">
        <v>1</v>
      </c>
      <c r="J138" s="54"/>
      <c r="K138" s="55"/>
      <c r="L138" s="54"/>
    </row>
    <row r="139" spans="1:12" x14ac:dyDescent="0.25">
      <c r="A139" s="41" t="s">
        <v>251</v>
      </c>
      <c r="B139" s="42" t="s">
        <v>15</v>
      </c>
      <c r="C139" s="42" t="s">
        <v>2</v>
      </c>
      <c r="D139" s="43" t="s">
        <v>117</v>
      </c>
      <c r="E139" s="44"/>
      <c r="F139" s="45"/>
      <c r="G139" s="45"/>
      <c r="H139" s="45"/>
      <c r="I139" s="46"/>
      <c r="J139" s="47">
        <v>1</v>
      </c>
      <c r="K139" s="80"/>
      <c r="L139" s="48">
        <f>+ROUND(+J139*K139,2)</f>
        <v>0</v>
      </c>
    </row>
    <row r="140" spans="1:12" ht="78.75" x14ac:dyDescent="0.25">
      <c r="A140" s="49"/>
      <c r="B140" s="49"/>
      <c r="C140" s="49"/>
      <c r="D140" s="50" t="s">
        <v>118</v>
      </c>
      <c r="E140" s="51"/>
      <c r="F140" s="52"/>
      <c r="G140" s="52"/>
      <c r="H140" s="52"/>
      <c r="I140" s="53"/>
      <c r="J140" s="54"/>
      <c r="K140" s="55"/>
      <c r="L140" s="54"/>
    </row>
    <row r="141" spans="1:12" x14ac:dyDescent="0.25">
      <c r="A141" s="49"/>
      <c r="B141" s="49"/>
      <c r="C141" s="49"/>
      <c r="D141" s="59"/>
      <c r="E141" s="51">
        <v>1</v>
      </c>
      <c r="F141" s="57">
        <v>0</v>
      </c>
      <c r="G141" s="57">
        <v>0</v>
      </c>
      <c r="H141" s="57">
        <v>0</v>
      </c>
      <c r="I141" s="58">
        <v>1</v>
      </c>
      <c r="J141" s="54"/>
      <c r="K141" s="55"/>
      <c r="L141" s="54"/>
    </row>
    <row r="142" spans="1:12" x14ac:dyDescent="0.25">
      <c r="A142" s="41" t="s">
        <v>252</v>
      </c>
      <c r="B142" s="42" t="s">
        <v>15</v>
      </c>
      <c r="C142" s="42" t="s">
        <v>76</v>
      </c>
      <c r="D142" s="43" t="s">
        <v>119</v>
      </c>
      <c r="E142" s="44"/>
      <c r="F142" s="45"/>
      <c r="G142" s="45"/>
      <c r="H142" s="45"/>
      <c r="I142" s="46"/>
      <c r="J142" s="47">
        <v>1</v>
      </c>
      <c r="K142" s="80"/>
      <c r="L142" s="48">
        <f>+ROUND(+J142*K142,2)</f>
        <v>0</v>
      </c>
    </row>
    <row r="143" spans="1:12" ht="67.5" x14ac:dyDescent="0.25">
      <c r="A143" s="49"/>
      <c r="B143" s="49"/>
      <c r="C143" s="49"/>
      <c r="D143" s="50" t="s">
        <v>120</v>
      </c>
      <c r="E143" s="51"/>
      <c r="F143" s="52"/>
      <c r="G143" s="52"/>
      <c r="H143" s="52"/>
      <c r="I143" s="53"/>
      <c r="J143" s="54"/>
      <c r="K143" s="55"/>
      <c r="L143" s="54"/>
    </row>
    <row r="144" spans="1:12" x14ac:dyDescent="0.25">
      <c r="A144" s="49"/>
      <c r="B144" s="49"/>
      <c r="C144" s="49"/>
      <c r="D144" s="59"/>
      <c r="E144" s="51">
        <v>1</v>
      </c>
      <c r="F144" s="57">
        <v>0</v>
      </c>
      <c r="G144" s="57">
        <v>0</v>
      </c>
      <c r="H144" s="57">
        <v>0</v>
      </c>
      <c r="I144" s="58">
        <v>1</v>
      </c>
      <c r="J144" s="54"/>
      <c r="K144" s="55"/>
      <c r="L144" s="54"/>
    </row>
    <row r="145" spans="1:12" x14ac:dyDescent="0.25">
      <c r="A145" s="41" t="s">
        <v>253</v>
      </c>
      <c r="B145" s="42" t="s">
        <v>15</v>
      </c>
      <c r="C145" s="42" t="s">
        <v>76</v>
      </c>
      <c r="D145" s="43" t="s">
        <v>121</v>
      </c>
      <c r="E145" s="44"/>
      <c r="F145" s="45"/>
      <c r="G145" s="45"/>
      <c r="H145" s="45"/>
      <c r="I145" s="46"/>
      <c r="J145" s="47">
        <v>11</v>
      </c>
      <c r="K145" s="80"/>
      <c r="L145" s="48">
        <f>+ROUND(+J145*K145,2)</f>
        <v>0</v>
      </c>
    </row>
    <row r="146" spans="1:12" ht="123.75" x14ac:dyDescent="0.25">
      <c r="A146" s="49"/>
      <c r="B146" s="49"/>
      <c r="C146" s="49"/>
      <c r="D146" s="50" t="s">
        <v>122</v>
      </c>
      <c r="E146" s="51"/>
      <c r="F146" s="52"/>
      <c r="G146" s="52"/>
      <c r="H146" s="52"/>
      <c r="I146" s="53"/>
      <c r="J146" s="54"/>
      <c r="K146" s="55"/>
      <c r="L146" s="54"/>
    </row>
    <row r="147" spans="1:12" x14ac:dyDescent="0.25">
      <c r="A147" s="49"/>
      <c r="B147" s="49"/>
      <c r="C147" s="49"/>
      <c r="D147" s="59"/>
      <c r="E147" s="51">
        <v>11</v>
      </c>
      <c r="F147" s="57">
        <v>0</v>
      </c>
      <c r="G147" s="57">
        <v>0</v>
      </c>
      <c r="H147" s="57">
        <v>0</v>
      </c>
      <c r="I147" s="58">
        <v>11</v>
      </c>
      <c r="J147" s="54"/>
      <c r="K147" s="55"/>
      <c r="L147" s="54"/>
    </row>
    <row r="148" spans="1:12" ht="22.5" x14ac:dyDescent="0.25">
      <c r="A148" s="41" t="s">
        <v>254</v>
      </c>
      <c r="B148" s="42" t="s">
        <v>15</v>
      </c>
      <c r="C148" s="42" t="s">
        <v>123</v>
      </c>
      <c r="D148" s="43" t="s">
        <v>124</v>
      </c>
      <c r="E148" s="44"/>
      <c r="F148" s="45"/>
      <c r="G148" s="45"/>
      <c r="H148" s="45"/>
      <c r="I148" s="46"/>
      <c r="J148" s="47">
        <v>58</v>
      </c>
      <c r="K148" s="80"/>
      <c r="L148" s="48">
        <f>+ROUND(+J148*K148,2)</f>
        <v>0</v>
      </c>
    </row>
    <row r="149" spans="1:12" ht="90" x14ac:dyDescent="0.25">
      <c r="A149" s="49"/>
      <c r="B149" s="49"/>
      <c r="C149" s="49"/>
      <c r="D149" s="50" t="s">
        <v>125</v>
      </c>
      <c r="E149" s="51"/>
      <c r="F149" s="52"/>
      <c r="G149" s="52"/>
      <c r="H149" s="52"/>
      <c r="I149" s="53"/>
      <c r="J149" s="54"/>
      <c r="K149" s="55"/>
      <c r="L149" s="54"/>
    </row>
    <row r="150" spans="1:12" x14ac:dyDescent="0.25">
      <c r="A150" s="49"/>
      <c r="B150" s="49"/>
      <c r="C150" s="49"/>
      <c r="D150" s="56" t="s">
        <v>126</v>
      </c>
      <c r="E150" s="51">
        <v>4</v>
      </c>
      <c r="F150" s="57">
        <v>14.5</v>
      </c>
      <c r="G150" s="57">
        <v>0</v>
      </c>
      <c r="H150" s="57">
        <v>0</v>
      </c>
      <c r="I150" s="58">
        <v>58</v>
      </c>
      <c r="J150" s="54"/>
      <c r="K150" s="55"/>
      <c r="L150" s="54"/>
    </row>
    <row r="151" spans="1:12" ht="22.5" x14ac:dyDescent="0.25">
      <c r="A151" s="41" t="s">
        <v>255</v>
      </c>
      <c r="B151" s="42" t="s">
        <v>15</v>
      </c>
      <c r="C151" s="42" t="s">
        <v>76</v>
      </c>
      <c r="D151" s="43" t="s">
        <v>127</v>
      </c>
      <c r="E151" s="44"/>
      <c r="F151" s="45"/>
      <c r="G151" s="45"/>
      <c r="H151" s="45"/>
      <c r="I151" s="46"/>
      <c r="J151" s="47">
        <v>4</v>
      </c>
      <c r="K151" s="80"/>
      <c r="L151" s="48">
        <f>+ROUND(+J151*K151,2)</f>
        <v>0</v>
      </c>
    </row>
    <row r="152" spans="1:12" ht="67.5" x14ac:dyDescent="0.25">
      <c r="A152" s="49"/>
      <c r="B152" s="49"/>
      <c r="C152" s="49"/>
      <c r="D152" s="50" t="s">
        <v>128</v>
      </c>
      <c r="E152" s="51"/>
      <c r="F152" s="52"/>
      <c r="G152" s="52"/>
      <c r="H152" s="52"/>
      <c r="I152" s="53"/>
      <c r="J152" s="54"/>
      <c r="K152" s="55"/>
      <c r="L152" s="54"/>
    </row>
    <row r="153" spans="1:12" x14ac:dyDescent="0.25">
      <c r="A153" s="49"/>
      <c r="B153" s="49"/>
      <c r="C153" s="49"/>
      <c r="D153" s="59"/>
      <c r="E153" s="51">
        <v>4</v>
      </c>
      <c r="F153" s="57">
        <v>0</v>
      </c>
      <c r="G153" s="57">
        <v>0</v>
      </c>
      <c r="H153" s="57">
        <v>0</v>
      </c>
      <c r="I153" s="58">
        <v>4</v>
      </c>
      <c r="J153" s="54"/>
      <c r="K153" s="55"/>
      <c r="L153" s="54"/>
    </row>
    <row r="154" spans="1:12" x14ac:dyDescent="0.25">
      <c r="A154" s="60"/>
      <c r="B154" s="61" t="s">
        <v>282</v>
      </c>
      <c r="C154" s="60"/>
      <c r="D154" s="62"/>
      <c r="E154" s="44"/>
      <c r="F154" s="45"/>
      <c r="G154" s="45"/>
      <c r="H154" s="45"/>
      <c r="I154" s="63" t="s">
        <v>129</v>
      </c>
      <c r="J154" s="64"/>
      <c r="K154" s="65"/>
      <c r="L154" s="66">
        <f>SUM(L91:L153)</f>
        <v>0</v>
      </c>
    </row>
    <row r="155" spans="1:12" x14ac:dyDescent="0.25">
      <c r="A155" s="33" t="s">
        <v>130</v>
      </c>
      <c r="B155" s="33" t="s">
        <v>12</v>
      </c>
      <c r="C155" s="33" t="s">
        <v>13</v>
      </c>
      <c r="D155" s="34" t="s">
        <v>131</v>
      </c>
      <c r="E155" s="35"/>
      <c r="F155" s="36"/>
      <c r="G155" s="36"/>
      <c r="H155" s="36"/>
      <c r="I155" s="37"/>
      <c r="J155" s="38"/>
      <c r="K155" s="39"/>
      <c r="L155" s="40"/>
    </row>
    <row r="156" spans="1:12" x14ac:dyDescent="0.25">
      <c r="A156" s="41" t="s">
        <v>256</v>
      </c>
      <c r="B156" s="42" t="s">
        <v>15</v>
      </c>
      <c r="C156" s="42" t="s">
        <v>2</v>
      </c>
      <c r="D156" s="43" t="s">
        <v>132</v>
      </c>
      <c r="E156" s="44"/>
      <c r="F156" s="45"/>
      <c r="G156" s="45"/>
      <c r="H156" s="45"/>
      <c r="I156" s="46"/>
      <c r="J156" s="47">
        <v>1</v>
      </c>
      <c r="K156" s="80"/>
      <c r="L156" s="48">
        <f>+ROUND(+J156*K156,2)</f>
        <v>0</v>
      </c>
    </row>
    <row r="157" spans="1:12" ht="135" x14ac:dyDescent="0.25">
      <c r="A157" s="49"/>
      <c r="B157" s="49"/>
      <c r="C157" s="49"/>
      <c r="D157" s="50" t="s">
        <v>133</v>
      </c>
      <c r="E157" s="51"/>
      <c r="F157" s="52"/>
      <c r="G157" s="52"/>
      <c r="H157" s="52"/>
      <c r="I157" s="53"/>
      <c r="J157" s="54"/>
      <c r="K157" s="55"/>
      <c r="L157" s="54"/>
    </row>
    <row r="158" spans="1:12" x14ac:dyDescent="0.25">
      <c r="A158" s="49"/>
      <c r="B158" s="49"/>
      <c r="C158" s="49"/>
      <c r="D158" s="59"/>
      <c r="E158" s="51">
        <v>1</v>
      </c>
      <c r="F158" s="57">
        <v>0</v>
      </c>
      <c r="G158" s="57">
        <v>0</v>
      </c>
      <c r="H158" s="57">
        <v>0</v>
      </c>
      <c r="I158" s="58">
        <v>1</v>
      </c>
      <c r="J158" s="54"/>
      <c r="K158" s="55"/>
      <c r="L158" s="54"/>
    </row>
    <row r="159" spans="1:12" x14ac:dyDescent="0.25">
      <c r="A159" s="41" t="s">
        <v>257</v>
      </c>
      <c r="B159" s="42" t="s">
        <v>15</v>
      </c>
      <c r="C159" s="42" t="s">
        <v>2</v>
      </c>
      <c r="D159" s="43" t="s">
        <v>134</v>
      </c>
      <c r="E159" s="44"/>
      <c r="F159" s="45"/>
      <c r="G159" s="45"/>
      <c r="H159" s="45"/>
      <c r="I159" s="46"/>
      <c r="J159" s="47">
        <v>1</v>
      </c>
      <c r="K159" s="80"/>
      <c r="L159" s="48">
        <f>+ROUND(+J159*K159,2)</f>
        <v>0</v>
      </c>
    </row>
    <row r="160" spans="1:12" ht="33.75" x14ac:dyDescent="0.25">
      <c r="A160" s="49"/>
      <c r="B160" s="49"/>
      <c r="C160" s="49"/>
      <c r="D160" s="50" t="s">
        <v>135</v>
      </c>
      <c r="E160" s="51"/>
      <c r="F160" s="52"/>
      <c r="G160" s="52"/>
      <c r="H160" s="52"/>
      <c r="I160" s="53"/>
      <c r="J160" s="54"/>
      <c r="K160" s="55"/>
      <c r="L160" s="54"/>
    </row>
    <row r="161" spans="1:12" x14ac:dyDescent="0.25">
      <c r="A161" s="49"/>
      <c r="B161" s="49"/>
      <c r="C161" s="49"/>
      <c r="D161" s="59"/>
      <c r="E161" s="51">
        <v>1</v>
      </c>
      <c r="F161" s="57">
        <v>0</v>
      </c>
      <c r="G161" s="57">
        <v>0</v>
      </c>
      <c r="H161" s="57">
        <v>0</v>
      </c>
      <c r="I161" s="58">
        <v>1</v>
      </c>
      <c r="J161" s="54"/>
      <c r="K161" s="55"/>
      <c r="L161" s="54"/>
    </row>
    <row r="162" spans="1:12" x14ac:dyDescent="0.25">
      <c r="A162" s="41" t="s">
        <v>258</v>
      </c>
      <c r="B162" s="42" t="s">
        <v>15</v>
      </c>
      <c r="C162" s="42" t="s">
        <v>2</v>
      </c>
      <c r="D162" s="43" t="s">
        <v>136</v>
      </c>
      <c r="E162" s="44"/>
      <c r="F162" s="45"/>
      <c r="G162" s="45"/>
      <c r="H162" s="45"/>
      <c r="I162" s="46"/>
      <c r="J162" s="47">
        <v>4</v>
      </c>
      <c r="K162" s="80"/>
      <c r="L162" s="48">
        <f>+ROUND(+J162*K162,2)</f>
        <v>0</v>
      </c>
    </row>
    <row r="163" spans="1:12" ht="67.5" x14ac:dyDescent="0.25">
      <c r="A163" s="49"/>
      <c r="B163" s="49"/>
      <c r="C163" s="49"/>
      <c r="D163" s="50" t="s">
        <v>137</v>
      </c>
      <c r="E163" s="51"/>
      <c r="F163" s="52"/>
      <c r="G163" s="52"/>
      <c r="H163" s="52"/>
      <c r="I163" s="53"/>
      <c r="J163" s="54"/>
      <c r="K163" s="55"/>
      <c r="L163" s="54"/>
    </row>
    <row r="164" spans="1:12" x14ac:dyDescent="0.25">
      <c r="A164" s="49"/>
      <c r="B164" s="49"/>
      <c r="C164" s="49"/>
      <c r="D164" s="59"/>
      <c r="E164" s="51">
        <v>4</v>
      </c>
      <c r="F164" s="57">
        <v>0</v>
      </c>
      <c r="G164" s="57">
        <v>0</v>
      </c>
      <c r="H164" s="57">
        <v>0</v>
      </c>
      <c r="I164" s="58">
        <v>4</v>
      </c>
      <c r="J164" s="54"/>
      <c r="K164" s="55"/>
      <c r="L164" s="54"/>
    </row>
    <row r="165" spans="1:12" x14ac:dyDescent="0.25">
      <c r="A165" s="41" t="s">
        <v>259</v>
      </c>
      <c r="B165" s="42" t="s">
        <v>15</v>
      </c>
      <c r="C165" s="42" t="s">
        <v>2</v>
      </c>
      <c r="D165" s="43" t="s">
        <v>138</v>
      </c>
      <c r="E165" s="44"/>
      <c r="F165" s="45"/>
      <c r="G165" s="45"/>
      <c r="H165" s="45"/>
      <c r="I165" s="46"/>
      <c r="J165" s="47">
        <v>4</v>
      </c>
      <c r="K165" s="80"/>
      <c r="L165" s="48">
        <f>+ROUND(+J165*K165,2)</f>
        <v>0</v>
      </c>
    </row>
    <row r="166" spans="1:12" ht="56.25" x14ac:dyDescent="0.25">
      <c r="A166" s="49"/>
      <c r="B166" s="49"/>
      <c r="C166" s="49"/>
      <c r="D166" s="50" t="s">
        <v>139</v>
      </c>
      <c r="E166" s="51"/>
      <c r="F166" s="52"/>
      <c r="G166" s="52"/>
      <c r="H166" s="52"/>
      <c r="I166" s="53"/>
      <c r="J166" s="54"/>
      <c r="K166" s="55"/>
      <c r="L166" s="54"/>
    </row>
    <row r="167" spans="1:12" x14ac:dyDescent="0.25">
      <c r="A167" s="49"/>
      <c r="B167" s="49"/>
      <c r="C167" s="49"/>
      <c r="D167" s="59"/>
      <c r="E167" s="51">
        <v>4</v>
      </c>
      <c r="F167" s="57">
        <v>0</v>
      </c>
      <c r="G167" s="57">
        <v>0</v>
      </c>
      <c r="H167" s="57">
        <v>0</v>
      </c>
      <c r="I167" s="58">
        <v>4</v>
      </c>
      <c r="J167" s="54"/>
      <c r="K167" s="55"/>
      <c r="L167" s="54"/>
    </row>
    <row r="168" spans="1:12" x14ac:dyDescent="0.25">
      <c r="A168" s="41" t="s">
        <v>260</v>
      </c>
      <c r="B168" s="42" t="s">
        <v>15</v>
      </c>
      <c r="C168" s="42" t="s">
        <v>2</v>
      </c>
      <c r="D168" s="43" t="s">
        <v>140</v>
      </c>
      <c r="E168" s="44"/>
      <c r="F168" s="45"/>
      <c r="G168" s="45"/>
      <c r="H168" s="45"/>
      <c r="I168" s="46"/>
      <c r="J168" s="47">
        <v>1</v>
      </c>
      <c r="K168" s="80"/>
      <c r="L168" s="48">
        <f>+ROUND(+J168*K168,2)</f>
        <v>0</v>
      </c>
    </row>
    <row r="169" spans="1:12" ht="22.5" x14ac:dyDescent="0.25">
      <c r="A169" s="49"/>
      <c r="B169" s="49"/>
      <c r="C169" s="49"/>
      <c r="D169" s="50" t="s">
        <v>141</v>
      </c>
      <c r="E169" s="51"/>
      <c r="F169" s="52"/>
      <c r="G169" s="52"/>
      <c r="H169" s="52"/>
      <c r="I169" s="53"/>
      <c r="J169" s="54"/>
      <c r="K169" s="55"/>
      <c r="L169" s="54"/>
    </row>
    <row r="170" spans="1:12" x14ac:dyDescent="0.25">
      <c r="A170" s="49"/>
      <c r="B170" s="49"/>
      <c r="C170" s="49"/>
      <c r="D170" s="59"/>
      <c r="E170" s="51">
        <v>1</v>
      </c>
      <c r="F170" s="57">
        <v>0</v>
      </c>
      <c r="G170" s="57">
        <v>0</v>
      </c>
      <c r="H170" s="57">
        <v>0</v>
      </c>
      <c r="I170" s="58">
        <v>1</v>
      </c>
      <c r="J170" s="54"/>
      <c r="K170" s="55"/>
      <c r="L170" s="54"/>
    </row>
    <row r="171" spans="1:12" x14ac:dyDescent="0.25">
      <c r="A171" s="41" t="s">
        <v>261</v>
      </c>
      <c r="B171" s="42" t="s">
        <v>15</v>
      </c>
      <c r="C171" s="42" t="s">
        <v>2</v>
      </c>
      <c r="D171" s="43" t="s">
        <v>142</v>
      </c>
      <c r="E171" s="44"/>
      <c r="F171" s="45"/>
      <c r="G171" s="45"/>
      <c r="H171" s="45"/>
      <c r="I171" s="46"/>
      <c r="J171" s="47">
        <v>4</v>
      </c>
      <c r="K171" s="80"/>
      <c r="L171" s="48">
        <f>+ROUND(+J171*K171,2)</f>
        <v>0</v>
      </c>
    </row>
    <row r="172" spans="1:12" ht="67.5" x14ac:dyDescent="0.25">
      <c r="A172" s="49"/>
      <c r="B172" s="49"/>
      <c r="C172" s="49"/>
      <c r="D172" s="50" t="s">
        <v>143</v>
      </c>
      <c r="E172" s="51"/>
      <c r="F172" s="52"/>
      <c r="G172" s="52"/>
      <c r="H172" s="52"/>
      <c r="I172" s="53"/>
      <c r="J172" s="54"/>
      <c r="K172" s="55"/>
      <c r="L172" s="54"/>
    </row>
    <row r="173" spans="1:12" x14ac:dyDescent="0.25">
      <c r="A173" s="49"/>
      <c r="B173" s="49"/>
      <c r="C173" s="49"/>
      <c r="D173" s="59"/>
      <c r="E173" s="51">
        <v>4</v>
      </c>
      <c r="F173" s="57">
        <v>0</v>
      </c>
      <c r="G173" s="57">
        <v>0</v>
      </c>
      <c r="H173" s="57">
        <v>0</v>
      </c>
      <c r="I173" s="58">
        <v>4</v>
      </c>
      <c r="J173" s="54"/>
      <c r="K173" s="55"/>
      <c r="L173" s="54"/>
    </row>
    <row r="174" spans="1:12" x14ac:dyDescent="0.25">
      <c r="A174" s="41" t="s">
        <v>262</v>
      </c>
      <c r="B174" s="42" t="s">
        <v>15</v>
      </c>
      <c r="C174" s="42" t="s">
        <v>107</v>
      </c>
      <c r="D174" s="43" t="s">
        <v>144</v>
      </c>
      <c r="E174" s="44"/>
      <c r="F174" s="45"/>
      <c r="G174" s="45"/>
      <c r="H174" s="45"/>
      <c r="I174" s="46"/>
      <c r="J174" s="47">
        <v>50</v>
      </c>
      <c r="K174" s="80"/>
      <c r="L174" s="48">
        <f>+ROUND(+J174*K174,2)</f>
        <v>0</v>
      </c>
    </row>
    <row r="175" spans="1:12" ht="101.25" x14ac:dyDescent="0.25">
      <c r="A175" s="49"/>
      <c r="B175" s="49"/>
      <c r="C175" s="49"/>
      <c r="D175" s="50" t="s">
        <v>145</v>
      </c>
      <c r="E175" s="51"/>
      <c r="F175" s="52"/>
      <c r="G175" s="52"/>
      <c r="H175" s="52"/>
      <c r="I175" s="53"/>
      <c r="J175" s="54"/>
      <c r="K175" s="55"/>
      <c r="L175" s="54"/>
    </row>
    <row r="176" spans="1:12" x14ac:dyDescent="0.25">
      <c r="A176" s="49"/>
      <c r="B176" s="49"/>
      <c r="C176" s="49"/>
      <c r="D176" s="56" t="s">
        <v>146</v>
      </c>
      <c r="E176" s="51">
        <v>40</v>
      </c>
      <c r="F176" s="57">
        <v>0</v>
      </c>
      <c r="G176" s="57">
        <v>0</v>
      </c>
      <c r="H176" s="57">
        <v>0</v>
      </c>
      <c r="I176" s="58">
        <v>40</v>
      </c>
      <c r="J176" s="54"/>
      <c r="K176" s="55"/>
      <c r="L176" s="54"/>
    </row>
    <row r="177" spans="1:12" x14ac:dyDescent="0.25">
      <c r="A177" s="49"/>
      <c r="B177" s="49"/>
      <c r="C177" s="49"/>
      <c r="D177" s="56" t="s">
        <v>147</v>
      </c>
      <c r="E177" s="51">
        <v>10</v>
      </c>
      <c r="F177" s="57">
        <v>0</v>
      </c>
      <c r="G177" s="57">
        <v>0</v>
      </c>
      <c r="H177" s="57">
        <v>0</v>
      </c>
      <c r="I177" s="58">
        <v>10</v>
      </c>
      <c r="J177" s="54"/>
      <c r="K177" s="55"/>
      <c r="L177" s="54"/>
    </row>
    <row r="178" spans="1:12" x14ac:dyDescent="0.25">
      <c r="A178" s="41" t="s">
        <v>263</v>
      </c>
      <c r="B178" s="42" t="s">
        <v>15</v>
      </c>
      <c r="C178" s="42" t="s">
        <v>2</v>
      </c>
      <c r="D178" s="43" t="s">
        <v>148</v>
      </c>
      <c r="E178" s="44"/>
      <c r="F178" s="45"/>
      <c r="G178" s="45"/>
      <c r="H178" s="45"/>
      <c r="I178" s="46"/>
      <c r="J178" s="47">
        <v>1</v>
      </c>
      <c r="K178" s="80"/>
      <c r="L178" s="48">
        <f>+ROUND(+J178*K178,2)</f>
        <v>0</v>
      </c>
    </row>
    <row r="179" spans="1:12" ht="112.5" x14ac:dyDescent="0.25">
      <c r="A179" s="49"/>
      <c r="B179" s="49"/>
      <c r="C179" s="49"/>
      <c r="D179" s="50" t="s">
        <v>149</v>
      </c>
      <c r="E179" s="51"/>
      <c r="F179" s="52"/>
      <c r="G179" s="52"/>
      <c r="H179" s="52"/>
      <c r="I179" s="53"/>
      <c r="J179" s="54"/>
      <c r="K179" s="55"/>
      <c r="L179" s="54"/>
    </row>
    <row r="180" spans="1:12" x14ac:dyDescent="0.25">
      <c r="A180" s="49"/>
      <c r="B180" s="49"/>
      <c r="C180" s="49"/>
      <c r="D180" s="59"/>
      <c r="E180" s="51">
        <v>1</v>
      </c>
      <c r="F180" s="57">
        <v>0</v>
      </c>
      <c r="G180" s="57">
        <v>0</v>
      </c>
      <c r="H180" s="57">
        <v>0</v>
      </c>
      <c r="I180" s="58">
        <v>1</v>
      </c>
      <c r="J180" s="54"/>
      <c r="K180" s="55"/>
      <c r="L180" s="54"/>
    </row>
    <row r="181" spans="1:12" x14ac:dyDescent="0.25">
      <c r="A181" s="41" t="s">
        <v>264</v>
      </c>
      <c r="B181" s="42" t="s">
        <v>15</v>
      </c>
      <c r="C181" s="42" t="s">
        <v>150</v>
      </c>
      <c r="D181" s="43" t="s">
        <v>151</v>
      </c>
      <c r="E181" s="44"/>
      <c r="F181" s="45"/>
      <c r="G181" s="45"/>
      <c r="H181" s="45"/>
      <c r="I181" s="46"/>
      <c r="J181" s="47">
        <v>1</v>
      </c>
      <c r="K181" s="80"/>
      <c r="L181" s="48">
        <f>+ROUND(+J181*K181,2)</f>
        <v>0</v>
      </c>
    </row>
    <row r="182" spans="1:12" ht="112.5" x14ac:dyDescent="0.25">
      <c r="A182" s="49"/>
      <c r="B182" s="49"/>
      <c r="C182" s="49"/>
      <c r="D182" s="50" t="s">
        <v>152</v>
      </c>
      <c r="E182" s="51"/>
      <c r="F182" s="52"/>
      <c r="G182" s="52"/>
      <c r="H182" s="52"/>
      <c r="I182" s="53"/>
      <c r="J182" s="54"/>
      <c r="K182" s="55"/>
      <c r="L182" s="54"/>
    </row>
    <row r="183" spans="1:12" x14ac:dyDescent="0.25">
      <c r="A183" s="49"/>
      <c r="B183" s="49"/>
      <c r="C183" s="49"/>
      <c r="D183" s="59"/>
      <c r="E183" s="51">
        <v>1</v>
      </c>
      <c r="F183" s="57">
        <v>0</v>
      </c>
      <c r="G183" s="57">
        <v>0</v>
      </c>
      <c r="H183" s="57">
        <v>0</v>
      </c>
      <c r="I183" s="58">
        <v>1</v>
      </c>
      <c r="J183" s="54"/>
      <c r="K183" s="55"/>
      <c r="L183" s="54"/>
    </row>
    <row r="184" spans="1:12" x14ac:dyDescent="0.25">
      <c r="A184" s="60"/>
      <c r="B184" s="61" t="s">
        <v>282</v>
      </c>
      <c r="C184" s="60"/>
      <c r="D184" s="62"/>
      <c r="E184" s="44"/>
      <c r="F184" s="45"/>
      <c r="G184" s="45"/>
      <c r="H184" s="45"/>
      <c r="I184" s="63" t="s">
        <v>153</v>
      </c>
      <c r="J184" s="64"/>
      <c r="K184" s="65"/>
      <c r="L184" s="66">
        <f>SUM(L156:L183)</f>
        <v>0</v>
      </c>
    </row>
    <row r="185" spans="1:12" x14ac:dyDescent="0.25">
      <c r="A185" s="33" t="s">
        <v>154</v>
      </c>
      <c r="B185" s="33" t="s">
        <v>12</v>
      </c>
      <c r="C185" s="33" t="s">
        <v>13</v>
      </c>
      <c r="D185" s="34" t="s">
        <v>155</v>
      </c>
      <c r="E185" s="35"/>
      <c r="F185" s="36"/>
      <c r="G185" s="36"/>
      <c r="H185" s="36"/>
      <c r="I185" s="37"/>
      <c r="J185" s="38"/>
      <c r="K185" s="39"/>
      <c r="L185" s="40"/>
    </row>
    <row r="186" spans="1:12" x14ac:dyDescent="0.25">
      <c r="A186" s="41" t="s">
        <v>265</v>
      </c>
      <c r="B186" s="42" t="s">
        <v>15</v>
      </c>
      <c r="C186" s="42" t="s">
        <v>2</v>
      </c>
      <c r="D186" s="43" t="s">
        <v>156</v>
      </c>
      <c r="E186" s="44"/>
      <c r="F186" s="45"/>
      <c r="G186" s="45"/>
      <c r="H186" s="45"/>
      <c r="I186" s="46"/>
      <c r="J186" s="47">
        <v>1</v>
      </c>
      <c r="K186" s="80"/>
      <c r="L186" s="48">
        <f>+ROUND(+J186*K186,2)</f>
        <v>0</v>
      </c>
    </row>
    <row r="187" spans="1:12" ht="67.5" x14ac:dyDescent="0.25">
      <c r="A187" s="49"/>
      <c r="B187" s="49"/>
      <c r="C187" s="49"/>
      <c r="D187" s="50" t="s">
        <v>157</v>
      </c>
      <c r="E187" s="51"/>
      <c r="F187" s="52"/>
      <c r="G187" s="52"/>
      <c r="H187" s="52"/>
      <c r="I187" s="53"/>
      <c r="J187" s="54"/>
      <c r="K187" s="55"/>
      <c r="L187" s="54"/>
    </row>
    <row r="188" spans="1:12" x14ac:dyDescent="0.25">
      <c r="A188" s="49"/>
      <c r="B188" s="49"/>
      <c r="C188" s="49"/>
      <c r="D188" s="59"/>
      <c r="E188" s="51">
        <v>1</v>
      </c>
      <c r="F188" s="57">
        <v>0</v>
      </c>
      <c r="G188" s="57">
        <v>0</v>
      </c>
      <c r="H188" s="57">
        <v>0</v>
      </c>
      <c r="I188" s="58">
        <v>1</v>
      </c>
      <c r="J188" s="54"/>
      <c r="K188" s="55"/>
      <c r="L188" s="54"/>
    </row>
    <row r="189" spans="1:12" x14ac:dyDescent="0.25">
      <c r="A189" s="41" t="s">
        <v>266</v>
      </c>
      <c r="B189" s="42" t="s">
        <v>15</v>
      </c>
      <c r="C189" s="42" t="s">
        <v>107</v>
      </c>
      <c r="D189" s="43" t="s">
        <v>158</v>
      </c>
      <c r="E189" s="44"/>
      <c r="F189" s="45"/>
      <c r="G189" s="45"/>
      <c r="H189" s="45"/>
      <c r="I189" s="46"/>
      <c r="J189" s="47">
        <v>10</v>
      </c>
      <c r="K189" s="80"/>
      <c r="L189" s="48">
        <f>+ROUND(+J189*K189,2)</f>
        <v>0</v>
      </c>
    </row>
    <row r="190" spans="1:12" ht="56.25" x14ac:dyDescent="0.25">
      <c r="A190" s="49"/>
      <c r="B190" s="49"/>
      <c r="C190" s="49"/>
      <c r="D190" s="50" t="s">
        <v>159</v>
      </c>
      <c r="E190" s="51"/>
      <c r="F190" s="52"/>
      <c r="G190" s="52"/>
      <c r="H190" s="52"/>
      <c r="I190" s="53"/>
      <c r="J190" s="54"/>
      <c r="K190" s="55"/>
      <c r="L190" s="54"/>
    </row>
    <row r="191" spans="1:12" x14ac:dyDescent="0.25">
      <c r="A191" s="49"/>
      <c r="B191" s="49"/>
      <c r="C191" s="49"/>
      <c r="D191" s="59"/>
      <c r="E191" s="51">
        <v>10</v>
      </c>
      <c r="F191" s="57">
        <v>0</v>
      </c>
      <c r="G191" s="57">
        <v>0</v>
      </c>
      <c r="H191" s="57">
        <v>0</v>
      </c>
      <c r="I191" s="58">
        <v>10</v>
      </c>
      <c r="J191" s="54"/>
      <c r="K191" s="55"/>
      <c r="L191" s="54"/>
    </row>
    <row r="192" spans="1:12" x14ac:dyDescent="0.25">
      <c r="A192" s="41" t="s">
        <v>267</v>
      </c>
      <c r="B192" s="42" t="s">
        <v>15</v>
      </c>
      <c r="C192" s="42" t="s">
        <v>107</v>
      </c>
      <c r="D192" s="43" t="s">
        <v>160</v>
      </c>
      <c r="E192" s="44"/>
      <c r="F192" s="45"/>
      <c r="G192" s="45"/>
      <c r="H192" s="45"/>
      <c r="I192" s="46"/>
      <c r="J192" s="47">
        <v>19</v>
      </c>
      <c r="K192" s="80"/>
      <c r="L192" s="48">
        <f>+ROUND(+J192*K192,2)</f>
        <v>0</v>
      </c>
    </row>
    <row r="193" spans="1:12" ht="67.5" x14ac:dyDescent="0.25">
      <c r="A193" s="49"/>
      <c r="B193" s="49"/>
      <c r="C193" s="49"/>
      <c r="D193" s="50" t="s">
        <v>161</v>
      </c>
      <c r="E193" s="51"/>
      <c r="F193" s="52"/>
      <c r="G193" s="52"/>
      <c r="H193" s="52"/>
      <c r="I193" s="53"/>
      <c r="J193" s="54"/>
      <c r="K193" s="55"/>
      <c r="L193" s="54"/>
    </row>
    <row r="194" spans="1:12" x14ac:dyDescent="0.25">
      <c r="A194" s="49"/>
      <c r="B194" s="49"/>
      <c r="C194" s="49"/>
      <c r="D194" s="59"/>
      <c r="E194" s="51">
        <v>19</v>
      </c>
      <c r="F194" s="57">
        <v>0</v>
      </c>
      <c r="G194" s="57">
        <v>0</v>
      </c>
      <c r="H194" s="57">
        <v>0</v>
      </c>
      <c r="I194" s="58">
        <v>19</v>
      </c>
      <c r="J194" s="54"/>
      <c r="K194" s="55"/>
      <c r="L194" s="54"/>
    </row>
    <row r="195" spans="1:12" x14ac:dyDescent="0.25">
      <c r="A195" s="60"/>
      <c r="B195" s="61" t="s">
        <v>282</v>
      </c>
      <c r="C195" s="60"/>
      <c r="D195" s="62"/>
      <c r="E195" s="44"/>
      <c r="F195" s="45"/>
      <c r="G195" s="45"/>
      <c r="H195" s="45"/>
      <c r="I195" s="63" t="s">
        <v>162</v>
      </c>
      <c r="J195" s="64"/>
      <c r="K195" s="65"/>
      <c r="L195" s="66">
        <f>SUM(L186:L194)</f>
        <v>0</v>
      </c>
    </row>
    <row r="196" spans="1:12" x14ac:dyDescent="0.25">
      <c r="A196" s="33" t="s">
        <v>163</v>
      </c>
      <c r="B196" s="33" t="s">
        <v>12</v>
      </c>
      <c r="C196" s="33" t="s">
        <v>13</v>
      </c>
      <c r="D196" s="34" t="s">
        <v>164</v>
      </c>
      <c r="E196" s="35"/>
      <c r="F196" s="36"/>
      <c r="G196" s="36"/>
      <c r="H196" s="36"/>
      <c r="I196" s="37"/>
      <c r="J196" s="38"/>
      <c r="K196" s="39"/>
      <c r="L196" s="40"/>
    </row>
    <row r="197" spans="1:12" ht="22.5" x14ac:dyDescent="0.25">
      <c r="A197" s="41" t="s">
        <v>268</v>
      </c>
      <c r="B197" s="42" t="s">
        <v>15</v>
      </c>
      <c r="C197" s="42" t="s">
        <v>2</v>
      </c>
      <c r="D197" s="43" t="s">
        <v>165</v>
      </c>
      <c r="E197" s="44"/>
      <c r="F197" s="45"/>
      <c r="G197" s="45"/>
      <c r="H197" s="45"/>
      <c r="I197" s="46"/>
      <c r="J197" s="47">
        <v>1</v>
      </c>
      <c r="K197" s="80"/>
      <c r="L197" s="48">
        <f>+ROUND(+J197*K197,2)</f>
        <v>0</v>
      </c>
    </row>
    <row r="198" spans="1:12" ht="90" x14ac:dyDescent="0.25">
      <c r="A198" s="49"/>
      <c r="B198" s="49"/>
      <c r="C198" s="49"/>
      <c r="D198" s="50" t="s">
        <v>166</v>
      </c>
      <c r="E198" s="51"/>
      <c r="F198" s="52"/>
      <c r="G198" s="52"/>
      <c r="H198" s="52"/>
      <c r="I198" s="53"/>
      <c r="J198" s="54"/>
      <c r="K198" s="55"/>
      <c r="L198" s="54"/>
    </row>
    <row r="199" spans="1:12" x14ac:dyDescent="0.25">
      <c r="A199" s="49"/>
      <c r="B199" s="49"/>
      <c r="C199" s="49"/>
      <c r="D199" s="59"/>
      <c r="E199" s="51">
        <v>1</v>
      </c>
      <c r="F199" s="57">
        <v>0</v>
      </c>
      <c r="G199" s="57">
        <v>0</v>
      </c>
      <c r="H199" s="57">
        <v>0</v>
      </c>
      <c r="I199" s="58">
        <v>1</v>
      </c>
      <c r="J199" s="54"/>
      <c r="K199" s="55"/>
      <c r="L199" s="54"/>
    </row>
    <row r="200" spans="1:12" x14ac:dyDescent="0.25">
      <c r="A200" s="41" t="s">
        <v>269</v>
      </c>
      <c r="B200" s="42" t="s">
        <v>15</v>
      </c>
      <c r="C200" s="42" t="s">
        <v>2</v>
      </c>
      <c r="D200" s="43" t="s">
        <v>167</v>
      </c>
      <c r="E200" s="44"/>
      <c r="F200" s="45"/>
      <c r="G200" s="45"/>
      <c r="H200" s="45"/>
      <c r="I200" s="46"/>
      <c r="J200" s="47">
        <v>4</v>
      </c>
      <c r="K200" s="80"/>
      <c r="L200" s="48">
        <f>+ROUND(+J200*K200,2)</f>
        <v>0</v>
      </c>
    </row>
    <row r="201" spans="1:12" ht="78.75" x14ac:dyDescent="0.25">
      <c r="A201" s="49"/>
      <c r="B201" s="49"/>
      <c r="C201" s="49"/>
      <c r="D201" s="50" t="s">
        <v>168</v>
      </c>
      <c r="E201" s="51"/>
      <c r="F201" s="52"/>
      <c r="G201" s="52"/>
      <c r="H201" s="52"/>
      <c r="I201" s="53"/>
      <c r="J201" s="54"/>
      <c r="K201" s="55"/>
      <c r="L201" s="54"/>
    </row>
    <row r="202" spans="1:12" x14ac:dyDescent="0.25">
      <c r="A202" s="49"/>
      <c r="B202" s="49"/>
      <c r="C202" s="49"/>
      <c r="D202" s="59"/>
      <c r="E202" s="51">
        <v>4</v>
      </c>
      <c r="F202" s="57">
        <v>0</v>
      </c>
      <c r="G202" s="57">
        <v>0</v>
      </c>
      <c r="H202" s="57">
        <v>0</v>
      </c>
      <c r="I202" s="58">
        <v>4</v>
      </c>
      <c r="J202" s="54"/>
      <c r="K202" s="55"/>
      <c r="L202" s="54"/>
    </row>
    <row r="203" spans="1:12" x14ac:dyDescent="0.25">
      <c r="A203" s="41" t="s">
        <v>270</v>
      </c>
      <c r="B203" s="42" t="s">
        <v>15</v>
      </c>
      <c r="C203" s="42" t="s">
        <v>107</v>
      </c>
      <c r="D203" s="43" t="s">
        <v>169</v>
      </c>
      <c r="E203" s="44"/>
      <c r="F203" s="45"/>
      <c r="G203" s="45"/>
      <c r="H203" s="45"/>
      <c r="I203" s="46"/>
      <c r="J203" s="47">
        <v>53.850000000000009</v>
      </c>
      <c r="K203" s="80"/>
      <c r="L203" s="48">
        <f>+ROUND(+J203*K203,2)</f>
        <v>0</v>
      </c>
    </row>
    <row r="204" spans="1:12" ht="78.75" x14ac:dyDescent="0.25">
      <c r="A204" s="49"/>
      <c r="B204" s="49"/>
      <c r="C204" s="49"/>
      <c r="D204" s="50" t="s">
        <v>170</v>
      </c>
      <c r="E204" s="51"/>
      <c r="F204" s="52"/>
      <c r="G204" s="52"/>
      <c r="H204" s="52"/>
      <c r="I204" s="53"/>
      <c r="J204" s="54"/>
      <c r="K204" s="55"/>
      <c r="L204" s="54"/>
    </row>
    <row r="205" spans="1:12" x14ac:dyDescent="0.25">
      <c r="A205" s="49"/>
      <c r="B205" s="49"/>
      <c r="C205" s="49"/>
      <c r="D205" s="59"/>
      <c r="E205" s="51">
        <v>1</v>
      </c>
      <c r="F205" s="57">
        <v>14.5</v>
      </c>
      <c r="G205" s="57">
        <v>0</v>
      </c>
      <c r="H205" s="57">
        <v>0</v>
      </c>
      <c r="I205" s="58">
        <v>14.5</v>
      </c>
      <c r="J205" s="54"/>
      <c r="K205" s="55"/>
      <c r="L205" s="54"/>
    </row>
    <row r="206" spans="1:12" x14ac:dyDescent="0.25">
      <c r="A206" s="49"/>
      <c r="B206" s="49"/>
      <c r="C206" s="49"/>
      <c r="D206" s="59"/>
      <c r="E206" s="51">
        <v>1</v>
      </c>
      <c r="F206" s="57">
        <v>9.85</v>
      </c>
      <c r="G206" s="57">
        <v>0</v>
      </c>
      <c r="H206" s="57">
        <v>0</v>
      </c>
      <c r="I206" s="58">
        <v>9.85</v>
      </c>
      <c r="J206" s="54"/>
      <c r="K206" s="55"/>
      <c r="L206" s="54"/>
    </row>
    <row r="207" spans="1:12" x14ac:dyDescent="0.25">
      <c r="A207" s="49"/>
      <c r="B207" s="49"/>
      <c r="C207" s="49"/>
      <c r="D207" s="59"/>
      <c r="E207" s="51">
        <v>1</v>
      </c>
      <c r="F207" s="57">
        <v>12.05</v>
      </c>
      <c r="G207" s="57">
        <v>0</v>
      </c>
      <c r="H207" s="57">
        <v>0</v>
      </c>
      <c r="I207" s="58">
        <v>12.05</v>
      </c>
      <c r="J207" s="54"/>
      <c r="K207" s="55"/>
      <c r="L207" s="54"/>
    </row>
    <row r="208" spans="1:12" x14ac:dyDescent="0.25">
      <c r="A208" s="49"/>
      <c r="B208" s="49"/>
      <c r="C208" s="49"/>
      <c r="D208" s="59"/>
      <c r="E208" s="51">
        <v>1</v>
      </c>
      <c r="F208" s="57">
        <v>17.45</v>
      </c>
      <c r="G208" s="57">
        <v>0</v>
      </c>
      <c r="H208" s="57">
        <v>0</v>
      </c>
      <c r="I208" s="58">
        <v>17.45</v>
      </c>
      <c r="J208" s="54"/>
      <c r="K208" s="55"/>
      <c r="L208" s="54"/>
    </row>
    <row r="209" spans="1:12" ht="22.5" x14ac:dyDescent="0.25">
      <c r="A209" s="41" t="s">
        <v>271</v>
      </c>
      <c r="B209" s="42" t="s">
        <v>15</v>
      </c>
      <c r="C209" s="42" t="s">
        <v>2</v>
      </c>
      <c r="D209" s="43" t="s">
        <v>171</v>
      </c>
      <c r="E209" s="44"/>
      <c r="F209" s="45"/>
      <c r="G209" s="45"/>
      <c r="H209" s="45"/>
      <c r="I209" s="46"/>
      <c r="J209" s="47">
        <v>1</v>
      </c>
      <c r="K209" s="80"/>
      <c r="L209" s="48">
        <f>+ROUND(+J209*K209,2)</f>
        <v>0</v>
      </c>
    </row>
    <row r="210" spans="1:12" ht="45" x14ac:dyDescent="0.25">
      <c r="A210" s="49"/>
      <c r="B210" s="49"/>
      <c r="C210" s="49"/>
      <c r="D210" s="50" t="s">
        <v>172</v>
      </c>
      <c r="E210" s="51"/>
      <c r="F210" s="52"/>
      <c r="G210" s="52"/>
      <c r="H210" s="52"/>
      <c r="I210" s="53"/>
      <c r="J210" s="54"/>
      <c r="K210" s="55"/>
      <c r="L210" s="54"/>
    </row>
    <row r="211" spans="1:12" x14ac:dyDescent="0.25">
      <c r="A211" s="49"/>
      <c r="B211" s="49"/>
      <c r="C211" s="49"/>
      <c r="D211" s="59"/>
      <c r="E211" s="51">
        <v>1</v>
      </c>
      <c r="F211" s="57">
        <v>0</v>
      </c>
      <c r="G211" s="57">
        <v>0</v>
      </c>
      <c r="H211" s="57">
        <v>0</v>
      </c>
      <c r="I211" s="58">
        <v>1</v>
      </c>
      <c r="J211" s="54"/>
      <c r="K211" s="55"/>
      <c r="L211" s="54"/>
    </row>
    <row r="212" spans="1:12" x14ac:dyDescent="0.25">
      <c r="A212" s="41" t="s">
        <v>272</v>
      </c>
      <c r="B212" s="42" t="s">
        <v>15</v>
      </c>
      <c r="C212" s="42" t="s">
        <v>76</v>
      </c>
      <c r="D212" s="43" t="s">
        <v>173</v>
      </c>
      <c r="E212" s="44"/>
      <c r="F212" s="45"/>
      <c r="G212" s="45"/>
      <c r="H212" s="45"/>
      <c r="I212" s="46"/>
      <c r="J212" s="47">
        <v>2</v>
      </c>
      <c r="K212" s="80"/>
      <c r="L212" s="48">
        <f>+ROUND(+J212*K212,2)</f>
        <v>0</v>
      </c>
    </row>
    <row r="213" spans="1:12" ht="90" x14ac:dyDescent="0.25">
      <c r="A213" s="49"/>
      <c r="B213" s="49"/>
      <c r="C213" s="49"/>
      <c r="D213" s="50" t="s">
        <v>174</v>
      </c>
      <c r="E213" s="51"/>
      <c r="F213" s="52"/>
      <c r="G213" s="52"/>
      <c r="H213" s="52"/>
      <c r="I213" s="53"/>
      <c r="J213" s="54"/>
      <c r="K213" s="55"/>
      <c r="L213" s="54"/>
    </row>
    <row r="214" spans="1:12" x14ac:dyDescent="0.25">
      <c r="A214" s="49"/>
      <c r="B214" s="49"/>
      <c r="C214" s="49"/>
      <c r="D214" s="59"/>
      <c r="E214" s="51">
        <v>2</v>
      </c>
      <c r="F214" s="57">
        <v>0</v>
      </c>
      <c r="G214" s="57">
        <v>0</v>
      </c>
      <c r="H214" s="57">
        <v>0</v>
      </c>
      <c r="I214" s="58">
        <v>2</v>
      </c>
      <c r="J214" s="54"/>
      <c r="K214" s="55"/>
      <c r="L214" s="54"/>
    </row>
    <row r="215" spans="1:12" x14ac:dyDescent="0.25">
      <c r="A215" s="41" t="s">
        <v>273</v>
      </c>
      <c r="B215" s="42" t="s">
        <v>15</v>
      </c>
      <c r="C215" s="42" t="s">
        <v>76</v>
      </c>
      <c r="D215" s="43" t="s">
        <v>175</v>
      </c>
      <c r="E215" s="44"/>
      <c r="F215" s="45"/>
      <c r="G215" s="45"/>
      <c r="H215" s="45"/>
      <c r="I215" s="46"/>
      <c r="J215" s="47">
        <v>2</v>
      </c>
      <c r="K215" s="80"/>
      <c r="L215" s="48">
        <f>+ROUND(+J215*K215,2)</f>
        <v>0</v>
      </c>
    </row>
    <row r="216" spans="1:12" ht="33.75" x14ac:dyDescent="0.25">
      <c r="A216" s="49"/>
      <c r="B216" s="49"/>
      <c r="C216" s="49"/>
      <c r="D216" s="50" t="s">
        <v>176</v>
      </c>
      <c r="E216" s="51"/>
      <c r="F216" s="52"/>
      <c r="G216" s="52"/>
      <c r="H216" s="52"/>
      <c r="I216" s="53"/>
      <c r="J216" s="54"/>
      <c r="K216" s="55"/>
      <c r="L216" s="54"/>
    </row>
    <row r="217" spans="1:12" x14ac:dyDescent="0.25">
      <c r="A217" s="49"/>
      <c r="B217" s="49"/>
      <c r="C217" s="49"/>
      <c r="D217" s="59"/>
      <c r="E217" s="51">
        <v>2</v>
      </c>
      <c r="F217" s="57">
        <v>0</v>
      </c>
      <c r="G217" s="57">
        <v>0</v>
      </c>
      <c r="H217" s="57">
        <v>0</v>
      </c>
      <c r="I217" s="58">
        <v>2</v>
      </c>
      <c r="J217" s="54"/>
      <c r="K217" s="55"/>
      <c r="L217" s="54"/>
    </row>
    <row r="218" spans="1:12" x14ac:dyDescent="0.25">
      <c r="A218" s="41" t="s">
        <v>274</v>
      </c>
      <c r="B218" s="42" t="s">
        <v>15</v>
      </c>
      <c r="C218" s="42" t="s">
        <v>76</v>
      </c>
      <c r="D218" s="43" t="s">
        <v>177</v>
      </c>
      <c r="E218" s="44"/>
      <c r="F218" s="45"/>
      <c r="G218" s="45"/>
      <c r="H218" s="45"/>
      <c r="I218" s="46"/>
      <c r="J218" s="47">
        <v>1</v>
      </c>
      <c r="K218" s="80"/>
      <c r="L218" s="48">
        <f>+ROUND(+J218*K218,2)</f>
        <v>0</v>
      </c>
    </row>
    <row r="219" spans="1:12" ht="67.5" x14ac:dyDescent="0.25">
      <c r="A219" s="49"/>
      <c r="B219" s="49"/>
      <c r="C219" s="49"/>
      <c r="D219" s="50" t="s">
        <v>178</v>
      </c>
      <c r="E219" s="51"/>
      <c r="F219" s="52"/>
      <c r="G219" s="52"/>
      <c r="H219" s="52"/>
      <c r="I219" s="53"/>
      <c r="J219" s="54"/>
      <c r="K219" s="55"/>
      <c r="L219" s="54"/>
    </row>
    <row r="220" spans="1:12" x14ac:dyDescent="0.25">
      <c r="A220" s="49"/>
      <c r="B220" s="49"/>
      <c r="C220" s="49"/>
      <c r="D220" s="59"/>
      <c r="E220" s="51">
        <v>1</v>
      </c>
      <c r="F220" s="57">
        <v>0</v>
      </c>
      <c r="G220" s="57">
        <v>0</v>
      </c>
      <c r="H220" s="57">
        <v>0</v>
      </c>
      <c r="I220" s="58">
        <v>1</v>
      </c>
      <c r="J220" s="54"/>
      <c r="K220" s="55"/>
      <c r="L220" s="54"/>
    </row>
    <row r="221" spans="1:12" x14ac:dyDescent="0.25">
      <c r="A221" s="60"/>
      <c r="B221" s="61" t="s">
        <v>282</v>
      </c>
      <c r="C221" s="60"/>
      <c r="D221" s="62"/>
      <c r="E221" s="44"/>
      <c r="F221" s="45"/>
      <c r="G221" s="45"/>
      <c r="H221" s="45"/>
      <c r="I221" s="63" t="s">
        <v>179</v>
      </c>
      <c r="J221" s="64"/>
      <c r="K221" s="65"/>
      <c r="L221" s="66">
        <f>SUM(L197:L220)</f>
        <v>0</v>
      </c>
    </row>
    <row r="222" spans="1:12" x14ac:dyDescent="0.25">
      <c r="A222" s="33" t="s">
        <v>180</v>
      </c>
      <c r="B222" s="33" t="s">
        <v>12</v>
      </c>
      <c r="C222" s="33" t="s">
        <v>13</v>
      </c>
      <c r="D222" s="34" t="s">
        <v>181</v>
      </c>
      <c r="E222" s="35"/>
      <c r="F222" s="36"/>
      <c r="G222" s="36"/>
      <c r="H222" s="36"/>
      <c r="I222" s="37"/>
      <c r="J222" s="38"/>
      <c r="K222" s="39"/>
      <c r="L222" s="40"/>
    </row>
    <row r="223" spans="1:12" ht="22.5" x14ac:dyDescent="0.25">
      <c r="A223" s="41" t="s">
        <v>275</v>
      </c>
      <c r="B223" s="42" t="s">
        <v>15</v>
      </c>
      <c r="C223" s="42" t="s">
        <v>182</v>
      </c>
      <c r="D223" s="43" t="s">
        <v>183</v>
      </c>
      <c r="E223" s="44"/>
      <c r="F223" s="45"/>
      <c r="G223" s="45"/>
      <c r="H223" s="45"/>
      <c r="I223" s="46"/>
      <c r="J223" s="47">
        <v>67.5</v>
      </c>
      <c r="K223" s="80"/>
      <c r="L223" s="48">
        <f>+ROUND(+J223*K223,2)</f>
        <v>0</v>
      </c>
    </row>
    <row r="224" spans="1:12" ht="67.5" x14ac:dyDescent="0.25">
      <c r="A224" s="49"/>
      <c r="B224" s="49"/>
      <c r="C224" s="49"/>
      <c r="D224" s="50" t="s">
        <v>184</v>
      </c>
      <c r="E224" s="51"/>
      <c r="F224" s="52"/>
      <c r="G224" s="52"/>
      <c r="H224" s="52"/>
      <c r="I224" s="53"/>
      <c r="J224" s="54"/>
      <c r="K224" s="55"/>
      <c r="L224" s="54"/>
    </row>
    <row r="225" spans="1:12" x14ac:dyDescent="0.25">
      <c r="A225" s="49"/>
      <c r="B225" s="49"/>
      <c r="C225" s="49"/>
      <c r="D225" s="59"/>
      <c r="E225" s="51">
        <v>15</v>
      </c>
      <c r="F225" s="57">
        <v>4.5</v>
      </c>
      <c r="G225" s="57">
        <v>0</v>
      </c>
      <c r="H225" s="57">
        <v>0</v>
      </c>
      <c r="I225" s="58">
        <v>67.5</v>
      </c>
      <c r="J225" s="54"/>
      <c r="K225" s="55"/>
      <c r="L225" s="54"/>
    </row>
    <row r="226" spans="1:12" x14ac:dyDescent="0.25">
      <c r="A226" s="60"/>
      <c r="B226" s="61" t="s">
        <v>282</v>
      </c>
      <c r="C226" s="60"/>
      <c r="D226" s="62"/>
      <c r="E226" s="44"/>
      <c r="F226" s="45"/>
      <c r="G226" s="45"/>
      <c r="H226" s="45"/>
      <c r="I226" s="63" t="s">
        <v>185</v>
      </c>
      <c r="J226" s="64"/>
      <c r="K226" s="65"/>
      <c r="L226" s="66">
        <f>SUM(L223:L225)</f>
        <v>0</v>
      </c>
    </row>
    <row r="227" spans="1:12" x14ac:dyDescent="0.25">
      <c r="A227" s="33" t="s">
        <v>186</v>
      </c>
      <c r="B227" s="33" t="s">
        <v>12</v>
      </c>
      <c r="C227" s="33" t="s">
        <v>13</v>
      </c>
      <c r="D227" s="34" t="s">
        <v>187</v>
      </c>
      <c r="E227" s="35"/>
      <c r="F227" s="36"/>
      <c r="G227" s="36"/>
      <c r="H227" s="36"/>
      <c r="I227" s="37"/>
      <c r="J227" s="38"/>
      <c r="K227" s="39"/>
      <c r="L227" s="40"/>
    </row>
    <row r="228" spans="1:12" x14ac:dyDescent="0.25">
      <c r="A228" s="41" t="s">
        <v>276</v>
      </c>
      <c r="B228" s="42" t="s">
        <v>15</v>
      </c>
      <c r="C228" s="42" t="s">
        <v>2</v>
      </c>
      <c r="D228" s="43" t="s">
        <v>188</v>
      </c>
      <c r="E228" s="44"/>
      <c r="F228" s="45"/>
      <c r="G228" s="45"/>
      <c r="H228" s="45"/>
      <c r="I228" s="46"/>
      <c r="J228" s="47">
        <v>1</v>
      </c>
      <c r="K228" s="80"/>
      <c r="L228" s="48">
        <f>+ROUND(+J228*K228,2)</f>
        <v>0</v>
      </c>
    </row>
    <row r="229" spans="1:12" ht="101.25" x14ac:dyDescent="0.25">
      <c r="A229" s="49"/>
      <c r="B229" s="49"/>
      <c r="C229" s="49"/>
      <c r="D229" s="50" t="s">
        <v>189</v>
      </c>
      <c r="E229" s="51"/>
      <c r="F229" s="52"/>
      <c r="G229" s="52"/>
      <c r="H229" s="52"/>
      <c r="I229" s="53"/>
      <c r="J229" s="54"/>
      <c r="K229" s="55"/>
      <c r="L229" s="54"/>
    </row>
    <row r="230" spans="1:12" x14ac:dyDescent="0.25">
      <c r="A230" s="49"/>
      <c r="B230" s="49"/>
      <c r="C230" s="49"/>
      <c r="D230" s="56" t="s">
        <v>190</v>
      </c>
      <c r="E230" s="51">
        <v>1</v>
      </c>
      <c r="F230" s="57">
        <v>0</v>
      </c>
      <c r="G230" s="57">
        <v>0</v>
      </c>
      <c r="H230" s="57">
        <v>0</v>
      </c>
      <c r="I230" s="58">
        <v>1</v>
      </c>
      <c r="J230" s="54"/>
      <c r="K230" s="55"/>
      <c r="L230" s="54"/>
    </row>
    <row r="231" spans="1:12" x14ac:dyDescent="0.25">
      <c r="A231" s="41" t="s">
        <v>277</v>
      </c>
      <c r="B231" s="42" t="s">
        <v>15</v>
      </c>
      <c r="C231" s="42" t="s">
        <v>2</v>
      </c>
      <c r="D231" s="43" t="s">
        <v>187</v>
      </c>
      <c r="E231" s="44"/>
      <c r="F231" s="45"/>
      <c r="G231" s="45"/>
      <c r="H231" s="45"/>
      <c r="I231" s="46"/>
      <c r="J231" s="47">
        <v>1</v>
      </c>
      <c r="K231" s="80"/>
      <c r="L231" s="48">
        <f>+ROUND(+J231*K231,2)</f>
        <v>0</v>
      </c>
    </row>
    <row r="232" spans="1:12" ht="33.75" x14ac:dyDescent="0.25">
      <c r="A232" s="49"/>
      <c r="B232" s="49"/>
      <c r="C232" s="49"/>
      <c r="D232" s="50" t="s">
        <v>191</v>
      </c>
      <c r="E232" s="51"/>
      <c r="F232" s="52"/>
      <c r="G232" s="52"/>
      <c r="H232" s="52"/>
      <c r="I232" s="53"/>
      <c r="J232" s="54"/>
      <c r="K232" s="55"/>
      <c r="L232" s="54"/>
    </row>
    <row r="233" spans="1:12" x14ac:dyDescent="0.25">
      <c r="A233" s="49"/>
      <c r="B233" s="49"/>
      <c r="C233" s="49"/>
      <c r="D233" s="59"/>
      <c r="E233" s="51">
        <v>1</v>
      </c>
      <c r="F233" s="57">
        <v>0</v>
      </c>
      <c r="G233" s="57">
        <v>0</v>
      </c>
      <c r="H233" s="57">
        <v>0</v>
      </c>
      <c r="I233" s="58">
        <v>1</v>
      </c>
      <c r="J233" s="54"/>
      <c r="K233" s="55"/>
      <c r="L233" s="54"/>
    </row>
    <row r="234" spans="1:12" x14ac:dyDescent="0.25">
      <c r="A234" s="60"/>
      <c r="B234" s="61" t="s">
        <v>282</v>
      </c>
      <c r="C234" s="60"/>
      <c r="D234" s="62"/>
      <c r="E234" s="44"/>
      <c r="F234" s="45"/>
      <c r="G234" s="45"/>
      <c r="H234" s="45"/>
      <c r="I234" s="63" t="s">
        <v>192</v>
      </c>
      <c r="J234" s="64"/>
      <c r="K234" s="65"/>
      <c r="L234" s="66">
        <f>SUM(L228:L233)</f>
        <v>0</v>
      </c>
    </row>
    <row r="235" spans="1:12" x14ac:dyDescent="0.25">
      <c r="A235" s="33" t="s">
        <v>193</v>
      </c>
      <c r="B235" s="33" t="s">
        <v>12</v>
      </c>
      <c r="C235" s="33" t="s">
        <v>13</v>
      </c>
      <c r="D235" s="34" t="s">
        <v>194</v>
      </c>
      <c r="E235" s="35"/>
      <c r="F235" s="36"/>
      <c r="G235" s="36"/>
      <c r="H235" s="36"/>
      <c r="I235" s="37"/>
      <c r="J235" s="38"/>
      <c r="K235" s="39"/>
      <c r="L235" s="40"/>
    </row>
    <row r="236" spans="1:12" ht="22.5" x14ac:dyDescent="0.25">
      <c r="A236" s="41" t="s">
        <v>278</v>
      </c>
      <c r="B236" s="42" t="s">
        <v>15</v>
      </c>
      <c r="C236" s="42" t="s">
        <v>195</v>
      </c>
      <c r="D236" s="43" t="s">
        <v>196</v>
      </c>
      <c r="E236" s="44"/>
      <c r="F236" s="45"/>
      <c r="G236" s="45"/>
      <c r="H236" s="45"/>
      <c r="I236" s="46"/>
      <c r="J236" s="47">
        <v>1</v>
      </c>
      <c r="K236" s="80"/>
      <c r="L236" s="48">
        <f>+ROUND(+J236*K236,2)</f>
        <v>0</v>
      </c>
    </row>
    <row r="237" spans="1:12" ht="56.25" x14ac:dyDescent="0.25">
      <c r="A237" s="49"/>
      <c r="B237" s="49"/>
      <c r="C237" s="49"/>
      <c r="D237" s="50" t="s">
        <v>197</v>
      </c>
      <c r="E237" s="51"/>
      <c r="F237" s="52"/>
      <c r="G237" s="52"/>
      <c r="H237" s="52"/>
      <c r="I237" s="53"/>
      <c r="J237" s="54"/>
      <c r="K237" s="55"/>
      <c r="L237" s="54"/>
    </row>
    <row r="238" spans="1:12" x14ac:dyDescent="0.25">
      <c r="A238" s="49"/>
      <c r="B238" s="49"/>
      <c r="C238" s="49"/>
      <c r="D238" s="59"/>
      <c r="E238" s="51">
        <v>1</v>
      </c>
      <c r="F238" s="57">
        <v>0</v>
      </c>
      <c r="G238" s="57">
        <v>0</v>
      </c>
      <c r="H238" s="57">
        <v>0</v>
      </c>
      <c r="I238" s="58">
        <v>1</v>
      </c>
      <c r="J238" s="54"/>
      <c r="K238" s="55"/>
      <c r="L238" s="54"/>
    </row>
    <row r="239" spans="1:12" x14ac:dyDescent="0.25">
      <c r="A239" s="60"/>
      <c r="B239" s="61" t="s">
        <v>282</v>
      </c>
      <c r="C239" s="60"/>
      <c r="D239" s="62"/>
      <c r="E239" s="44"/>
      <c r="F239" s="45"/>
      <c r="G239" s="45"/>
      <c r="H239" s="45"/>
      <c r="I239" s="63" t="s">
        <v>198</v>
      </c>
      <c r="J239" s="64"/>
      <c r="K239" s="65"/>
      <c r="L239" s="66">
        <f>SUM(L236:L238)</f>
        <v>0</v>
      </c>
    </row>
    <row r="240" spans="1:12" x14ac:dyDescent="0.25">
      <c r="A240" s="33" t="s">
        <v>199</v>
      </c>
      <c r="B240" s="33" t="s">
        <v>12</v>
      </c>
      <c r="C240" s="33" t="s">
        <v>13</v>
      </c>
      <c r="D240" s="34" t="s">
        <v>200</v>
      </c>
      <c r="E240" s="35"/>
      <c r="F240" s="36"/>
      <c r="G240" s="36"/>
      <c r="H240" s="36"/>
      <c r="I240" s="37"/>
      <c r="J240" s="38"/>
      <c r="K240" s="39"/>
      <c r="L240" s="40"/>
    </row>
    <row r="241" spans="1:12" x14ac:dyDescent="0.25">
      <c r="A241" s="41" t="s">
        <v>279</v>
      </c>
      <c r="B241" s="42" t="s">
        <v>15</v>
      </c>
      <c r="C241" s="42" t="s">
        <v>2</v>
      </c>
      <c r="D241" s="43" t="s">
        <v>201</v>
      </c>
      <c r="E241" s="44"/>
      <c r="F241" s="45"/>
      <c r="G241" s="45"/>
      <c r="H241" s="45"/>
      <c r="I241" s="46"/>
      <c r="J241" s="47">
        <v>1</v>
      </c>
      <c r="K241" s="80"/>
      <c r="L241" s="48">
        <f>+ROUND(+J241*K241,2)</f>
        <v>0</v>
      </c>
    </row>
    <row r="242" spans="1:12" ht="45" x14ac:dyDescent="0.25">
      <c r="A242" s="49"/>
      <c r="B242" s="49"/>
      <c r="C242" s="49"/>
      <c r="D242" s="50" t="s">
        <v>202</v>
      </c>
      <c r="E242" s="51"/>
      <c r="F242" s="52"/>
      <c r="G242" s="52"/>
      <c r="H242" s="52"/>
      <c r="I242" s="53"/>
      <c r="J242" s="54"/>
      <c r="K242" s="55"/>
      <c r="L242" s="54"/>
    </row>
    <row r="243" spans="1:12" x14ac:dyDescent="0.25">
      <c r="A243" s="49"/>
      <c r="B243" s="49"/>
      <c r="C243" s="49"/>
      <c r="D243" s="59"/>
      <c r="E243" s="51">
        <v>1</v>
      </c>
      <c r="F243" s="57">
        <v>0</v>
      </c>
      <c r="G243" s="57">
        <v>0</v>
      </c>
      <c r="H243" s="57">
        <v>0</v>
      </c>
      <c r="I243" s="58">
        <v>1</v>
      </c>
      <c r="J243" s="54"/>
      <c r="K243" s="55"/>
      <c r="L243" s="54"/>
    </row>
    <row r="244" spans="1:12" x14ac:dyDescent="0.25">
      <c r="A244" s="41" t="s">
        <v>280</v>
      </c>
      <c r="B244" s="42" t="s">
        <v>15</v>
      </c>
      <c r="C244" s="42" t="s">
        <v>2</v>
      </c>
      <c r="D244" s="43" t="s">
        <v>203</v>
      </c>
      <c r="E244" s="44"/>
      <c r="F244" s="45"/>
      <c r="G244" s="45"/>
      <c r="H244" s="45"/>
      <c r="I244" s="46"/>
      <c r="J244" s="47">
        <v>1</v>
      </c>
      <c r="K244" s="80"/>
      <c r="L244" s="48">
        <f>+ROUND(+J244*K244,2)</f>
        <v>0</v>
      </c>
    </row>
    <row r="245" spans="1:12" ht="45" x14ac:dyDescent="0.25">
      <c r="A245" s="49"/>
      <c r="B245" s="49"/>
      <c r="C245" s="49"/>
      <c r="D245" s="50" t="s">
        <v>204</v>
      </c>
      <c r="E245" s="51"/>
      <c r="F245" s="52"/>
      <c r="G245" s="52"/>
      <c r="H245" s="52"/>
      <c r="I245" s="53"/>
      <c r="J245" s="54"/>
      <c r="K245" s="55"/>
      <c r="L245" s="54"/>
    </row>
    <row r="246" spans="1:12" x14ac:dyDescent="0.25">
      <c r="A246" s="49"/>
      <c r="B246" s="49"/>
      <c r="C246" s="49"/>
      <c r="D246" s="59"/>
      <c r="E246" s="51">
        <v>1</v>
      </c>
      <c r="F246" s="57">
        <v>0</v>
      </c>
      <c r="G246" s="57">
        <v>0</v>
      </c>
      <c r="H246" s="57">
        <v>0</v>
      </c>
      <c r="I246" s="58">
        <v>1</v>
      </c>
      <c r="J246" s="54"/>
      <c r="K246" s="55"/>
      <c r="L246" s="54"/>
    </row>
    <row r="247" spans="1:12" x14ac:dyDescent="0.25">
      <c r="A247" s="41" t="s">
        <v>281</v>
      </c>
      <c r="B247" s="42" t="s">
        <v>15</v>
      </c>
      <c r="C247" s="42" t="s">
        <v>205</v>
      </c>
      <c r="D247" s="43" t="s">
        <v>206</v>
      </c>
      <c r="E247" s="44"/>
      <c r="F247" s="45"/>
      <c r="G247" s="45"/>
      <c r="H247" s="45"/>
      <c r="I247" s="46"/>
      <c r="J247" s="47">
        <v>1</v>
      </c>
      <c r="K247" s="80"/>
      <c r="L247" s="48">
        <f>+ROUND(+J247*K247,2)</f>
        <v>0</v>
      </c>
    </row>
    <row r="248" spans="1:12" ht="67.5" x14ac:dyDescent="0.25">
      <c r="A248" s="49"/>
      <c r="B248" s="49"/>
      <c r="C248" s="49"/>
      <c r="D248" s="50" t="s">
        <v>207</v>
      </c>
      <c r="E248" s="51"/>
      <c r="F248" s="52"/>
      <c r="G248" s="52"/>
      <c r="H248" s="52"/>
      <c r="I248" s="53"/>
      <c r="J248" s="54"/>
      <c r="K248" s="55"/>
      <c r="L248" s="54"/>
    </row>
    <row r="249" spans="1:12" x14ac:dyDescent="0.25">
      <c r="A249" s="52"/>
      <c r="B249" s="52"/>
      <c r="C249" s="52"/>
      <c r="D249" s="59"/>
      <c r="E249" s="51">
        <v>1</v>
      </c>
      <c r="F249" s="57">
        <v>0</v>
      </c>
      <c r="G249" s="57">
        <v>0</v>
      </c>
      <c r="H249" s="57">
        <v>0</v>
      </c>
      <c r="I249" s="58">
        <v>1</v>
      </c>
      <c r="J249" s="54"/>
      <c r="K249" s="55"/>
      <c r="L249" s="54"/>
    </row>
    <row r="250" spans="1:12" x14ac:dyDescent="0.25">
      <c r="A250" s="67"/>
      <c r="B250" s="68" t="s">
        <v>282</v>
      </c>
      <c r="C250" s="67"/>
      <c r="D250" s="62"/>
      <c r="E250" s="44"/>
      <c r="F250" s="45"/>
      <c r="G250" s="45"/>
      <c r="H250" s="45"/>
      <c r="I250" s="63" t="s">
        <v>208</v>
      </c>
      <c r="J250" s="64"/>
      <c r="K250" s="65"/>
      <c r="L250" s="66">
        <f>SUM(L241:L249)</f>
        <v>0</v>
      </c>
    </row>
    <row r="251" spans="1:12" x14ac:dyDescent="0.25">
      <c r="A251" s="69"/>
      <c r="B251" s="70" t="s">
        <v>282</v>
      </c>
      <c r="C251" s="45"/>
      <c r="D251" s="62"/>
      <c r="E251" s="44"/>
      <c r="F251" s="45"/>
      <c r="G251" s="45"/>
      <c r="H251" s="45"/>
      <c r="I251" s="3" t="s">
        <v>284</v>
      </c>
      <c r="J251" s="4"/>
      <c r="K251" s="65"/>
      <c r="L251" s="71">
        <f>+L250+L239+L234+L226+L221+L195+L184+L154+L89+L33</f>
        <v>0</v>
      </c>
    </row>
    <row r="252" spans="1:12" x14ac:dyDescent="0.25">
      <c r="A252" s="69"/>
      <c r="B252" s="70"/>
      <c r="C252" s="45"/>
      <c r="D252" s="62"/>
      <c r="E252" s="44"/>
      <c r="F252" s="45"/>
      <c r="G252" s="45"/>
      <c r="H252" s="45"/>
      <c r="I252" s="3" t="s">
        <v>285</v>
      </c>
      <c r="J252" s="5" t="s">
        <v>286</v>
      </c>
      <c r="K252" s="65"/>
      <c r="L252" s="81"/>
    </row>
    <row r="253" spans="1:12" x14ac:dyDescent="0.25">
      <c r="A253" s="69"/>
      <c r="B253" s="70" t="s">
        <v>282</v>
      </c>
      <c r="C253" s="45"/>
      <c r="D253" s="62"/>
      <c r="E253" s="44"/>
      <c r="F253" s="45"/>
      <c r="G253" s="45"/>
      <c r="H253" s="45"/>
      <c r="I253" s="3" t="s">
        <v>287</v>
      </c>
      <c r="J253" s="5" t="s">
        <v>286</v>
      </c>
      <c r="K253" s="65"/>
      <c r="L253" s="81"/>
    </row>
    <row r="254" spans="1:12" x14ac:dyDescent="0.25">
      <c r="A254" s="72"/>
      <c r="B254" s="73" t="s">
        <v>282</v>
      </c>
      <c r="C254" s="74"/>
      <c r="D254" s="75"/>
      <c r="E254" s="76"/>
      <c r="F254" s="74"/>
      <c r="G254" s="74"/>
      <c r="H254" s="74"/>
      <c r="I254" s="3" t="s">
        <v>288</v>
      </c>
      <c r="J254" s="4"/>
      <c r="K254" s="77"/>
      <c r="L254" s="71">
        <f>SUM(L251:L253)</f>
        <v>0</v>
      </c>
    </row>
    <row r="256" spans="1:12" ht="30" customHeight="1" x14ac:dyDescent="0.25">
      <c r="A256" s="104" t="s">
        <v>289</v>
      </c>
      <c r="B256" s="104"/>
      <c r="C256" s="104"/>
      <c r="D256" s="104"/>
      <c r="E256" s="104"/>
      <c r="F256" s="104"/>
      <c r="G256" s="104"/>
      <c r="H256" s="104"/>
      <c r="I256" s="104"/>
      <c r="J256" s="104"/>
      <c r="K256" s="104"/>
      <c r="L256" s="104"/>
    </row>
    <row r="257" spans="1:12" x14ac:dyDescent="0.25">
      <c r="E257" s="2"/>
      <c r="I257" s="1"/>
      <c r="J257" s="1"/>
      <c r="K257" s="1"/>
      <c r="L257" s="1"/>
    </row>
    <row r="258" spans="1:12" x14ac:dyDescent="0.25">
      <c r="E258" s="2"/>
      <c r="I258" s="1"/>
      <c r="J258" s="1"/>
      <c r="K258" s="1"/>
      <c r="L258" s="1"/>
    </row>
    <row r="259" spans="1:12" x14ac:dyDescent="0.25">
      <c r="B259" s="6" t="s">
        <v>290</v>
      </c>
      <c r="C259" s="6"/>
      <c r="D259" s="106"/>
      <c r="E259" s="106"/>
      <c r="F259" s="106"/>
      <c r="G259" s="106"/>
      <c r="H259" s="106"/>
      <c r="I259" s="106"/>
      <c r="J259" s="1"/>
      <c r="K259" s="1"/>
      <c r="L259" s="1"/>
    </row>
    <row r="260" spans="1:12" x14ac:dyDescent="0.25">
      <c r="E260" s="2"/>
      <c r="I260" s="1"/>
      <c r="J260" s="1"/>
      <c r="K260" s="1"/>
      <c r="L260" s="1"/>
    </row>
    <row r="261" spans="1:12" x14ac:dyDescent="0.25">
      <c r="E261" s="2"/>
      <c r="I261" s="1"/>
      <c r="J261" s="1"/>
      <c r="K261" s="1"/>
      <c r="L261" s="1"/>
    </row>
    <row r="262" spans="1:12" ht="45" customHeight="1" x14ac:dyDescent="0.25">
      <c r="A262" s="105" t="s">
        <v>291</v>
      </c>
      <c r="B262" s="105"/>
      <c r="C262" s="105"/>
      <c r="D262" s="105"/>
      <c r="E262" s="105"/>
      <c r="F262" s="105"/>
      <c r="G262" s="105"/>
      <c r="H262" s="105"/>
      <c r="I262" s="105"/>
      <c r="J262" s="105"/>
      <c r="K262" s="105"/>
      <c r="L262" s="105"/>
    </row>
  </sheetData>
  <sheetProtection algorithmName="SHA-512" hashValue="m6FCALAwdTODDqfh9esAhu/tysVB5+mYH8/f4dhmO8BpGZck8SClzqg4mRfsWTshFXmnAmURCX/Gfvq3cdxWzA==" saltValue="WFQy0IXK5ge/GNSgYRq4zg==" spinCount="100000" sheet="1" objects="1" scenarios="1" selectLockedCells="1" autoFilter="0"/>
  <autoFilter ref="A5:L254" xr:uid="{A4026046-34EF-478B-8044-A7CE120E3EA6}"/>
  <mergeCells count="4">
    <mergeCell ref="A1:L1"/>
    <mergeCell ref="A256:L256"/>
    <mergeCell ref="A262:L262"/>
    <mergeCell ref="D259:I259"/>
  </mergeCells>
  <dataValidations disablePrompts="1" count="1">
    <dataValidation type="list" allowBlank="1" showInputMessage="1" showErrorMessage="1" sqref="B6:B254" xr:uid="{28892919-01E6-4D30-898F-7D4620622D62}">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75" fitToHeight="100" orientation="portrait" r:id="rId1"/>
  <headerFooter>
    <oddFooter>&amp;R&amp;P  /  &amp;N</oddFooter>
  </headerFooter>
  <ignoredErrors>
    <ignoredError sqref="A6:A25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2023-07-23T17:10:42Z</cp:lastPrinted>
  <dcterms:created xsi:type="dcterms:W3CDTF">2023-07-20T15:55:03Z</dcterms:created>
  <dcterms:modified xsi:type="dcterms:W3CDTF">2023-09-18T12:35:55Z</dcterms:modified>
</cp:coreProperties>
</file>