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U:\compras\general\unidad_b\SERVICIO A SEDES\2023\EXPEDIENTES COMITÉ\1-Inicio\S-04644-2023 - Servicios pasarela de cobros Rtveplay+\"/>
    </mc:Choice>
  </mc:AlternateContent>
  <xr:revisionPtr revIDLastSave="0" documentId="13_ncr:1_{862EE4C8-D047-41A7-AF9B-3BB59FB3D00E}" xr6:coauthVersionLast="36" xr6:coauthVersionMax="36" xr10:uidLastSave="{00000000-0000-0000-0000-000000000000}"/>
  <workbookProtection workbookAlgorithmName="SHA-512" workbookHashValue="GTLj1Mtq9Tb42bPXqftNJgU4cKBsJJBHYXohcDySlS1sU16x6uhnT9UsPjjSPqZw4YsDb22bOE7r1pKtDfBiuQ==" workbookSaltValue="6p09XjOmbr85xHBSBzZwVQ==" workbookSpinCount="100000" lockStructure="1"/>
  <bookViews>
    <workbookView xWindow="0" yWindow="0" windowWidth="21570" windowHeight="10095" activeTab="1"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Precio'!$A$6:$F$16</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7" l="1"/>
  <c r="G14" i="7" s="1"/>
  <c r="F13" i="7"/>
  <c r="G13" i="7" s="1"/>
  <c r="F12" i="7"/>
  <c r="G12" i="7" s="1"/>
  <c r="F11" i="7"/>
  <c r="G11" i="7" s="1"/>
  <c r="F10" i="7"/>
  <c r="G10" i="7" s="1"/>
  <c r="F9" i="7"/>
  <c r="G9" i="7" s="1"/>
  <c r="F8" i="7"/>
  <c r="G8" i="7" s="1"/>
  <c r="F7" i="7"/>
  <c r="G7" i="7" s="1"/>
  <c r="G15" i="7" l="1"/>
  <c r="B25" i="8" s="1"/>
  <c r="F15" i="7"/>
</calcChain>
</file>

<file path=xl/sharedStrings.xml><?xml version="1.0" encoding="utf-8"?>
<sst xmlns="http://schemas.openxmlformats.org/spreadsheetml/2006/main" count="45" uniqueCount="43">
  <si>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</si>
  <si>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</si>
  <si>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</si>
  <si>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</si>
  <si>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</si>
  <si>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</si>
  <si>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</si>
  <si>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</si>
  <si>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</si>
  <si>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</si>
  <si>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</si>
  <si>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</si>
  <si>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</si>
  <si>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</si>
  <si>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</si>
  <si>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</si>
  <si>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</si>
  <si>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</si>
  <si>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</si>
  <si>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</si>
  <si>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</si>
  <si>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</si>
  <si>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</si>
  <si>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</si>
  <si>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</si>
  <si>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Expediente n.º S/02469/2023</t>
  </si>
  <si>
    <t>“Mantenimiento correctivo bomba de calor en CT RTVE CASTILLA LA MANCHA "</t>
  </si>
  <si>
    <t>S-04644-2023 - Servicios pasarela de cobros Rtveplay+</t>
  </si>
  <si>
    <t>Número de operaciones</t>
  </si>
  <si>
    <t>Comisión en euros</t>
  </si>
  <si>
    <t>Importe operaciones</t>
  </si>
  <si>
    <t>Comisión ofertada en %</t>
  </si>
  <si>
    <t>Importe anual</t>
  </si>
  <si>
    <t>Contrato 3 años</t>
  </si>
  <si>
    <t>Pasarela</t>
  </si>
  <si>
    <t>Adquirencia</t>
  </si>
  <si>
    <t>AMEX</t>
  </si>
  <si>
    <t>VISA u otros</t>
  </si>
  <si>
    <t>Divisas (distinto a USD o €)</t>
  </si>
  <si>
    <t>Actualización 3DS por intento</t>
  </si>
  <si>
    <t>Comisión por actualización tarjeta caducada</t>
  </si>
  <si>
    <t>Contracargo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</si>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</sst>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7" x14ac:knownFonts="1">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sz val="11"/>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rgb="FFFFFF00"/>
        <bgColor indexed="64"/>
      </patternFill>
    </fill>
    <fill>
      <patternFill patternType="solid">
        <fgColor theme="1"/>
        <bgColor indexed="64"/>
      </patternFill>
    </fill>
    <fill>
      <patternFill patternType="solid">
        <fgColor theme="5"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s>
  <cellStyleXfs count="3">
    <xf numFmtId="0" fontId="0" fillId="0" borderId="0"/>
    <xf numFmtId="44" fontId="15" fillId="0" borderId="0" applyFont="0" applyFill="0" applyBorder="0" applyAlignment="0" applyProtection="0"/>
    <xf numFmtId="9" fontId="15" fillId="0" borderId="0" applyFont="0" applyFill="0" applyBorder="0" applyAlignment="0" applyProtection="0"/>
  </cellStyleXfs>
  <cellXfs count="63">
    <xf numFmtId="0" fontId="0" fillId="0" borderId="0" xfId="0"/>
    <xf numFmtId="0" fontId="0" fillId="0" borderId="0" xfId="0" applyProtection="1"/>
    <xf numFmtId="0" fontId="0" fillId="0" borderId="0" xfId="0" applyAlignment="1" applyProtection="1">
      <alignment vertical="top"/>
    </xf>
    <xf numFmtId="0" fontId="3" fillId="0" borderId="0" xfId="0" applyFont="1" applyAlignment="1" applyProtection="1">
      <alignment vertical="top"/>
    </xf>
    <xf numFmtId="0" fontId="3" fillId="0" borderId="0" xfId="0" applyFont="1" applyProtection="1"/>
    <xf numFmtId="0" fontId="8" fillId="0" borderId="0" xfId="0" applyFont="1" applyProtection="1"/>
    <xf numFmtId="0" fontId="9"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1" fillId="0" borderId="0" xfId="0" applyFont="1" applyAlignment="1" applyProtection="1">
      <alignment horizontal="left" vertical="top"/>
    </xf>
    <xf numFmtId="0" fontId="0" fillId="0" borderId="0" xfId="0" applyAlignment="1" applyProtection="1">
      <alignment horizontal="center" vertical="top"/>
    </xf>
    <xf numFmtId="0" fontId="12" fillId="0" borderId="0" xfId="0" applyFont="1" applyAlignment="1" applyProtection="1">
      <alignment horizontal="right" vertical="center"/>
    </xf>
    <xf numFmtId="0" fontId="0" fillId="2" borderId="0" xfId="0" applyFill="1" applyAlignment="1" applyProtection="1">
      <alignment horizontal="left" vertical="top" shrinkToFit="1"/>
      <protection locked="0"/>
    </xf>
    <xf numFmtId="0" fontId="0" fillId="2" borderId="0" xfId="0" applyFill="1" applyAlignment="1" applyProtection="1">
      <alignment vertical="top" shrinkToFit="1"/>
      <protection locked="0"/>
    </xf>
    <xf numFmtId="0" fontId="11"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4" fillId="0" borderId="0" xfId="0" applyFont="1" applyProtection="1"/>
    <xf numFmtId="0" fontId="0" fillId="0" borderId="0" xfId="0" applyFill="1" applyBorder="1" applyAlignment="1" applyProtection="1">
      <alignment horizontal="center" vertical="top"/>
      <protection locked="0"/>
    </xf>
    <xf numFmtId="0" fontId="0" fillId="0" borderId="2" xfId="0" applyBorder="1" applyAlignment="1" applyProtection="1">
      <alignment horizontal="left"/>
      <protection locked="0"/>
    </xf>
    <xf numFmtId="0" fontId="7" fillId="0" borderId="0" xfId="0" applyFont="1" applyAlignment="1" applyProtection="1">
      <alignment horizontal="center" vertical="top" wrapText="1"/>
    </xf>
    <xf numFmtId="0" fontId="0" fillId="0" borderId="0" xfId="0" applyAlignment="1" applyProtection="1">
      <alignment horizontal="left" vertical="top" wrapText="1"/>
    </xf>
    <xf numFmtId="0" fontId="10"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1"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3" fillId="2" borderId="0" xfId="0" applyNumberFormat="1" applyFont="1" applyFill="1" applyAlignment="1" applyProtection="1">
      <alignment horizontal="center" vertical="top" shrinkToFit="1"/>
    </xf>
    <xf numFmtId="0" fontId="13" fillId="2" borderId="0" xfId="0" applyFont="1" applyFill="1" applyAlignment="1" applyProtection="1">
      <alignment horizontal="center" vertical="top" shrinkToFit="1"/>
    </xf>
    <xf numFmtId="0" fontId="6" fillId="0" borderId="0" xfId="0" applyFont="1" applyAlignment="1" applyProtection="1">
      <alignment horizontal="left" wrapText="1"/>
    </xf>
    <xf numFmtId="0" fontId="6" fillId="0" borderId="0" xfId="0" applyFont="1" applyBorder="1" applyAlignment="1" applyProtection="1">
      <alignment horizontal="left" vertical="top" wrapText="1"/>
    </xf>
    <xf numFmtId="0" fontId="5"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4" fontId="0" fillId="4" borderId="1" xfId="1" applyFont="1" applyFill="1" applyBorder="1" applyAlignment="1" applyProtection="1">
      <alignment horizontal="center" vertical="center"/>
      <protection locked="0"/>
    </xf>
    <xf numFmtId="10" fontId="0" fillId="4" borderId="1" xfId="2" applyNumberFormat="1" applyFont="1" applyFill="1" applyBorder="1" applyAlignment="1" applyProtection="1">
      <alignment horizontal="center" vertical="center"/>
      <protection locked="0"/>
    </xf>
    <xf numFmtId="44" fontId="0" fillId="4" borderId="1" xfId="1" applyFont="1" applyFill="1" applyBorder="1" applyAlignment="1" applyProtection="1">
      <alignment horizontal="center" vertical="center" wrapText="1"/>
      <protection locked="0"/>
    </xf>
    <xf numFmtId="0" fontId="0" fillId="0" borderId="4" xfId="0" applyBorder="1" applyAlignment="1" applyProtection="1">
      <alignment horizontal="left" vertical="top" wrapText="1"/>
    </xf>
    <xf numFmtId="0" fontId="0" fillId="0" borderId="0" xfId="0" applyBorder="1" applyAlignment="1" applyProtection="1">
      <alignment horizontal="left" vertical="top" wrapText="1"/>
    </xf>
    <xf numFmtId="0" fontId="0" fillId="0" borderId="3" xfId="0" applyFont="1" applyBorder="1" applyProtection="1"/>
    <xf numFmtId="0" fontId="0" fillId="3" borderId="1" xfId="0" applyFont="1" applyFill="1" applyBorder="1" applyAlignment="1" applyProtection="1">
      <alignment horizontal="center" vertical="center" wrapText="1"/>
    </xf>
    <xf numFmtId="0" fontId="0" fillId="0" borderId="1" xfId="0" applyFont="1" applyBorder="1" applyAlignment="1" applyProtection="1">
      <alignment horizontal="center" vertical="center" wrapText="1"/>
    </xf>
    <xf numFmtId="3" fontId="0" fillId="3" borderId="1" xfId="0" applyNumberFormat="1" applyFont="1" applyFill="1" applyBorder="1" applyAlignment="1" applyProtection="1">
      <alignment horizontal="center" vertical="center"/>
    </xf>
    <xf numFmtId="3" fontId="0" fillId="5" borderId="1" xfId="0" applyNumberFormat="1" applyFont="1" applyFill="1" applyBorder="1" applyAlignment="1" applyProtection="1">
      <alignment horizontal="center" vertical="center"/>
    </xf>
    <xf numFmtId="0" fontId="0" fillId="5" borderId="1" xfId="0" applyFont="1" applyFill="1" applyBorder="1" applyAlignment="1" applyProtection="1">
      <alignment horizontal="center" vertical="center"/>
    </xf>
    <xf numFmtId="44" fontId="0" fillId="3" borderId="1" xfId="1" applyFont="1" applyFill="1" applyBorder="1" applyAlignment="1" applyProtection="1">
      <alignment horizontal="center" vertical="center"/>
    </xf>
    <xf numFmtId="0" fontId="0" fillId="0" borderId="1" xfId="0" applyFont="1" applyBorder="1" applyAlignment="1" applyProtection="1">
      <alignment horizontal="center" vertical="center" wrapText="1"/>
    </xf>
    <xf numFmtId="3" fontId="0" fillId="3" borderId="1" xfId="0" applyNumberFormat="1" applyFont="1" applyFill="1" applyBorder="1" applyAlignment="1" applyProtection="1">
      <alignment horizontal="center" vertical="center"/>
    </xf>
    <xf numFmtId="44" fontId="0" fillId="0" borderId="1" xfId="1" applyFont="1" applyBorder="1" applyAlignment="1" applyProtection="1">
      <alignment horizontal="center" vertical="center" wrapText="1"/>
    </xf>
    <xf numFmtId="44" fontId="0" fillId="0" borderId="1" xfId="1" applyFont="1" applyBorder="1" applyAlignment="1" applyProtection="1">
      <alignment horizontal="center" vertical="center"/>
    </xf>
    <xf numFmtId="0" fontId="0" fillId="0" borderId="1" xfId="0" applyFont="1" applyBorder="1" applyAlignment="1" applyProtection="1">
      <alignment horizontal="center" vertical="center"/>
    </xf>
    <xf numFmtId="0" fontId="0" fillId="0" borderId="1" xfId="0" applyFont="1" applyBorder="1" applyAlignment="1" applyProtection="1">
      <alignment horizontal="center" vertical="center"/>
    </xf>
    <xf numFmtId="3" fontId="0" fillId="3" borderId="1" xfId="0" applyNumberFormat="1" applyFont="1" applyFill="1" applyBorder="1" applyAlignment="1" applyProtection="1">
      <alignment horizontal="center" vertical="center" wrapText="1"/>
    </xf>
    <xf numFmtId="0" fontId="0" fillId="5" borderId="1" xfId="0" applyFont="1" applyFill="1" applyBorder="1" applyAlignment="1" applyProtection="1">
      <alignment horizontal="center" vertical="center" wrapText="1"/>
    </xf>
    <xf numFmtId="0" fontId="8" fillId="0" borderId="0" xfId="0" applyFont="1" applyAlignment="1" applyProtection="1">
      <alignment horizontal="center" vertical="center" wrapText="1"/>
    </xf>
    <xf numFmtId="0" fontId="16" fillId="6" borderId="0" xfId="0" applyFont="1" applyFill="1" applyBorder="1" applyAlignment="1" applyProtection="1">
      <alignment horizontal="center" vertical="center" wrapText="1"/>
    </xf>
    <xf numFmtId="44" fontId="16" fillId="6" borderId="0" xfId="0" applyNumberFormat="1" applyFont="1" applyFill="1" applyAlignment="1" applyProtection="1">
      <alignment horizontal="center" vertical="center" wrapText="1"/>
    </xf>
    <xf numFmtId="44" fontId="16" fillId="6" borderId="0" xfId="1" applyFont="1" applyFill="1" applyAlignment="1" applyProtection="1">
      <alignment horizontal="center" vertical="center" wrapText="1"/>
    </xf>
    <xf numFmtId="0" fontId="0" fillId="0" borderId="0" xfId="0" applyFill="1" applyBorder="1" applyAlignment="1" applyProtection="1">
      <alignment horizontal="center" vertical="top"/>
    </xf>
    <xf numFmtId="0" fontId="0" fillId="0" borderId="2" xfId="0" applyFill="1" applyBorder="1" applyAlignment="1" applyProtection="1">
      <alignment horizontal="center" vertical="top"/>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topLeftCell="A11" zoomScaleNormal="100" workbookViewId="0">
      <selection activeCell="D17" sqref="D17:I17"/>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23" t="s">
        <v>23</v>
      </c>
      <c r="B1" s="23"/>
      <c r="C1" s="23"/>
      <c r="D1" s="23"/>
      <c r="E1" s="23"/>
      <c r="F1" s="23"/>
      <c r="G1" s="23"/>
      <c r="H1" s="23"/>
      <c r="I1" s="23"/>
    </row>
    <row r="4" spans="1:9" x14ac:dyDescent="0.25">
      <c r="D4" s="5"/>
      <c r="E4" s="5"/>
      <c r="F4" s="6"/>
      <c r="G4" s="6"/>
      <c r="H4" s="6"/>
      <c r="I4" s="12" t="s">
        <v>26</v>
      </c>
    </row>
    <row r="5" spans="1:9" x14ac:dyDescent="0.25">
      <c r="D5" s="5"/>
      <c r="E5" s="5"/>
      <c r="F5" s="6"/>
      <c r="G5" s="6"/>
      <c r="H5" s="6"/>
      <c r="I5" s="12" t="s">
        <v>25</v>
      </c>
    </row>
    <row r="6" spans="1:9" x14ac:dyDescent="0.25">
      <c r="D6" s="5"/>
      <c r="E6" s="5"/>
      <c r="F6" s="6"/>
      <c r="G6" s="6"/>
    </row>
    <row r="8" spans="1:9" ht="18.75" x14ac:dyDescent="0.3">
      <c r="A8" s="25" t="s">
        <v>4</v>
      </c>
      <c r="B8" s="25"/>
      <c r="C8" s="25"/>
      <c r="D8" s="25"/>
      <c r="E8" s="25"/>
      <c r="F8" s="25"/>
      <c r="G8" s="25"/>
      <c r="H8" s="25"/>
      <c r="I8" s="25"/>
    </row>
    <row r="11" spans="1:9" x14ac:dyDescent="0.25">
      <c r="A11" s="2" t="s">
        <v>5</v>
      </c>
      <c r="B11" s="26"/>
      <c r="C11" s="26"/>
      <c r="D11" s="26"/>
      <c r="E11" s="26"/>
      <c r="F11" s="2"/>
      <c r="G11" s="11" t="s">
        <v>6</v>
      </c>
      <c r="I11" s="13"/>
    </row>
    <row r="12" spans="1:9" x14ac:dyDescent="0.25">
      <c r="A12" s="27" t="s">
        <v>7</v>
      </c>
      <c r="B12" s="27"/>
      <c r="C12" s="27"/>
      <c r="D12" s="27"/>
      <c r="E12" s="27"/>
      <c r="F12" s="27"/>
      <c r="G12" s="27"/>
      <c r="H12" s="27"/>
      <c r="I12" s="7"/>
    </row>
    <row r="13" spans="1:9" x14ac:dyDescent="0.25">
      <c r="A13" s="10"/>
      <c r="B13" s="10"/>
      <c r="C13" s="10"/>
      <c r="D13" s="10"/>
      <c r="E13" s="10"/>
      <c r="F13" s="10"/>
      <c r="G13" s="10"/>
      <c r="H13" s="10"/>
      <c r="I13" s="7"/>
    </row>
    <row r="14" spans="1:9" x14ac:dyDescent="0.25">
      <c r="A14" s="2" t="s">
        <v>15</v>
      </c>
      <c r="B14" s="2"/>
      <c r="C14" s="14"/>
      <c r="D14" s="28" t="s">
        <v>16</v>
      </c>
      <c r="E14" s="28"/>
      <c r="F14" s="29"/>
      <c r="G14" s="29"/>
      <c r="H14" s="29"/>
      <c r="I14" s="29"/>
    </row>
    <row r="15" spans="1:9" x14ac:dyDescent="0.25">
      <c r="B15" s="15"/>
      <c r="C15" s="15" t="s">
        <v>17</v>
      </c>
      <c r="D15" s="15"/>
      <c r="E15" s="15"/>
      <c r="F15" s="15" t="s">
        <v>18</v>
      </c>
      <c r="G15" s="15"/>
      <c r="H15" s="15"/>
      <c r="I15" s="2"/>
    </row>
    <row r="16" spans="1:9" x14ac:dyDescent="0.25">
      <c r="B16" s="15"/>
      <c r="C16" s="15"/>
      <c r="D16" s="15"/>
      <c r="E16" s="15"/>
      <c r="F16" s="15"/>
      <c r="G16" s="15"/>
      <c r="H16" s="15"/>
      <c r="I16" s="2"/>
    </row>
    <row r="17" spans="1:10" x14ac:dyDescent="0.25">
      <c r="A17" s="2" t="s">
        <v>8</v>
      </c>
      <c r="B17" s="13"/>
      <c r="C17" s="2" t="s">
        <v>9</v>
      </c>
      <c r="D17" s="30"/>
      <c r="E17" s="30"/>
      <c r="F17" s="30"/>
      <c r="G17" s="30"/>
      <c r="H17" s="30"/>
      <c r="I17" s="30"/>
    </row>
    <row r="18" spans="1:10" x14ac:dyDescent="0.25">
      <c r="A18" s="16"/>
      <c r="B18" s="17"/>
      <c r="C18" s="18"/>
      <c r="D18" s="18"/>
      <c r="E18" s="19"/>
      <c r="F18" s="19"/>
      <c r="G18" s="19"/>
      <c r="H18" s="19"/>
      <c r="I18" s="19"/>
      <c r="J18" s="16"/>
    </row>
    <row r="19" spans="1:10" x14ac:dyDescent="0.25">
      <c r="A19" s="2" t="s">
        <v>10</v>
      </c>
      <c r="B19" s="2"/>
      <c r="C19" s="2"/>
      <c r="D19" s="2"/>
      <c r="E19" s="2"/>
      <c r="F19" s="2"/>
      <c r="G19" s="2"/>
      <c r="H19" s="2"/>
      <c r="I19" s="2"/>
    </row>
    <row r="20" spans="1:10" x14ac:dyDescent="0.25">
      <c r="A20" s="2"/>
      <c r="B20" s="2"/>
      <c r="C20" s="2"/>
      <c r="D20" s="2"/>
      <c r="E20" s="2"/>
      <c r="F20" s="2"/>
      <c r="G20" s="2"/>
      <c r="H20" s="2"/>
      <c r="I20" s="2"/>
    </row>
    <row r="21" spans="1:10" ht="54" customHeight="1" x14ac:dyDescent="0.25">
      <c r="A21" s="24" t="s">
        <v>19</v>
      </c>
      <c r="B21" s="24"/>
      <c r="C21" s="24"/>
      <c r="D21" s="24"/>
      <c r="E21" s="24"/>
      <c r="F21" s="24"/>
      <c r="G21" s="24"/>
      <c r="H21" s="24"/>
      <c r="I21" s="2"/>
    </row>
    <row r="22" spans="1:10" x14ac:dyDescent="0.25">
      <c r="A22" s="2"/>
      <c r="B22" s="2"/>
      <c r="C22" s="2"/>
      <c r="D22" s="2"/>
      <c r="E22" s="2"/>
      <c r="F22" s="2"/>
      <c r="G22" s="2"/>
      <c r="H22" s="2"/>
      <c r="I22" s="2"/>
    </row>
    <row r="23" spans="1:10" x14ac:dyDescent="0.25">
      <c r="A23" s="2" t="s">
        <v>11</v>
      </c>
      <c r="B23" s="2"/>
      <c r="C23" s="2"/>
      <c r="D23" s="2"/>
      <c r="E23" s="2"/>
      <c r="F23" s="2"/>
      <c r="G23" s="2"/>
      <c r="H23" s="2"/>
    </row>
    <row r="24" spans="1:10" x14ac:dyDescent="0.25">
      <c r="A24" s="2"/>
      <c r="B24" s="2"/>
      <c r="C24" s="2"/>
      <c r="D24" s="2"/>
      <c r="E24" s="2"/>
      <c r="F24" s="2"/>
      <c r="G24" s="2"/>
      <c r="H24" s="2"/>
    </row>
    <row r="25" spans="1:10" x14ac:dyDescent="0.25">
      <c r="A25" s="2" t="s">
        <v>12</v>
      </c>
      <c r="B25" s="31">
        <f>IF('Anexo I Tabla Desglose Precio'!G15&gt;42191.49,"Error: oferta supera 42.191,49 ",'Anexo I Tabla Desglose Precio'!G15)</f>
        <v>0</v>
      </c>
      <c r="C25" s="32"/>
      <c r="D25" s="2" t="s">
        <v>20</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24" t="s">
        <v>21</v>
      </c>
      <c r="B28" s="24"/>
      <c r="C28" s="24"/>
      <c r="D28" s="24"/>
      <c r="E28" s="24"/>
      <c r="F28" s="24"/>
      <c r="G28" s="24"/>
      <c r="H28" s="24"/>
      <c r="I28" s="2"/>
    </row>
    <row r="29" spans="1:10" x14ac:dyDescent="0.25">
      <c r="A29" s="2"/>
      <c r="B29" s="2"/>
      <c r="C29" s="2"/>
      <c r="D29" s="2"/>
      <c r="E29" s="2"/>
      <c r="F29" s="2"/>
      <c r="G29" s="2"/>
      <c r="H29" s="2"/>
      <c r="I29" s="2"/>
    </row>
    <row r="30" spans="1:10" x14ac:dyDescent="0.25">
      <c r="A30" s="8" t="s">
        <v>13</v>
      </c>
      <c r="B30" s="2"/>
      <c r="C30" s="2"/>
      <c r="D30" s="2"/>
      <c r="E30" s="2"/>
      <c r="F30" s="2"/>
      <c r="G30" s="2"/>
      <c r="H30" s="2"/>
      <c r="I30" s="2"/>
    </row>
    <row r="31" spans="1:10" x14ac:dyDescent="0.25">
      <c r="A31" s="2"/>
      <c r="B31" s="2"/>
      <c r="C31" s="2"/>
      <c r="D31" s="2"/>
      <c r="E31" s="2"/>
      <c r="F31" s="2"/>
      <c r="G31" s="2"/>
      <c r="H31" s="2"/>
      <c r="I31" s="2"/>
    </row>
    <row r="35" spans="2:6" x14ac:dyDescent="0.25">
      <c r="B35" s="20" t="s">
        <v>14</v>
      </c>
    </row>
    <row r="41" spans="2:6" x14ac:dyDescent="0.25">
      <c r="B41" s="9" t="s">
        <v>22</v>
      </c>
      <c r="C41" s="22"/>
      <c r="D41" s="22"/>
      <c r="E41" s="22"/>
      <c r="F41" s="22"/>
    </row>
  </sheetData>
  <sheetProtection algorithmName="SHA-512" hashValue="gVzTQ6DTSuwXRrkOLujHwKkJz8adCtH1qFkZrmsCbSl4UOeSFqTKLYMz6flvk3G4aVpgdm7NBBCqCsV77F0T4A==" saltValue="9jLAHHHl76IfZVT1XpM34A=="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22"/>
  <sheetViews>
    <sheetView tabSelected="1" zoomScaleNormal="100" workbookViewId="0">
      <selection activeCell="C12" sqref="C12:C14"/>
    </sheetView>
  </sheetViews>
  <sheetFormatPr baseColWidth="10" defaultRowHeight="15" x14ac:dyDescent="0.25"/>
  <cols>
    <col min="1" max="1" width="27.28515625" style="1" bestFit="1" customWidth="1"/>
    <col min="2" max="2" width="16.42578125" style="1" bestFit="1" customWidth="1"/>
    <col min="3" max="3" width="22.140625" style="1" bestFit="1" customWidth="1"/>
    <col min="4" max="4" width="13" style="4" bestFit="1" customWidth="1"/>
    <col min="5" max="5" width="13.140625" style="4" bestFit="1" customWidth="1"/>
    <col min="6" max="6" width="13" style="4" bestFit="1" customWidth="1"/>
    <col min="7" max="7" width="13" style="1" bestFit="1" customWidth="1"/>
    <col min="8" max="16384" width="11.42578125" style="1"/>
  </cols>
  <sheetData>
    <row r="1" spans="1:7" ht="78.75" customHeight="1" x14ac:dyDescent="0.25">
      <c r="A1" s="40" t="s">
        <v>1</v>
      </c>
      <c r="B1" s="41"/>
      <c r="C1" s="41"/>
      <c r="D1" s="41"/>
      <c r="E1" s="41"/>
      <c r="F1" s="41"/>
      <c r="G1" s="41"/>
    </row>
    <row r="2" spans="1:7" ht="39.950000000000003" customHeight="1" x14ac:dyDescent="0.25">
      <c r="A2" s="35" t="s">
        <v>3</v>
      </c>
      <c r="B2" s="35"/>
      <c r="C2" s="35"/>
      <c r="D2" s="35"/>
      <c r="E2" s="35"/>
      <c r="F2" s="35"/>
      <c r="G2" s="35"/>
    </row>
    <row r="4" spans="1:7" x14ac:dyDescent="0.25">
      <c r="A4" s="36" t="s">
        <v>27</v>
      </c>
      <c r="B4" s="36"/>
      <c r="C4" s="36"/>
      <c r="D4" s="36"/>
      <c r="E4" s="36"/>
      <c r="F4" s="36"/>
    </row>
    <row r="5" spans="1:7" x14ac:dyDescent="0.25">
      <c r="A5" s="2"/>
      <c r="B5" s="2"/>
      <c r="C5" s="2"/>
      <c r="D5" s="3"/>
      <c r="E5" s="3"/>
      <c r="F5" s="3"/>
    </row>
    <row r="6" spans="1:7" ht="45" x14ac:dyDescent="0.25">
      <c r="A6" s="42"/>
      <c r="B6" s="43" t="s">
        <v>28</v>
      </c>
      <c r="C6" s="43" t="s">
        <v>29</v>
      </c>
      <c r="D6" s="44" t="s">
        <v>30</v>
      </c>
      <c r="E6" s="44" t="s">
        <v>31</v>
      </c>
      <c r="F6" s="43" t="s">
        <v>32</v>
      </c>
      <c r="G6" s="43" t="s">
        <v>33</v>
      </c>
    </row>
    <row r="7" spans="1:7" x14ac:dyDescent="0.25">
      <c r="A7" s="44" t="s">
        <v>34</v>
      </c>
      <c r="B7" s="45">
        <v>116938</v>
      </c>
      <c r="C7" s="37"/>
      <c r="D7" s="46"/>
      <c r="E7" s="47"/>
      <c r="F7" s="48">
        <f>B7*C7</f>
        <v>0</v>
      </c>
      <c r="G7" s="48">
        <f>F7*3</f>
        <v>0</v>
      </c>
    </row>
    <row r="8" spans="1:7" x14ac:dyDescent="0.25">
      <c r="A8" s="49" t="s">
        <v>35</v>
      </c>
      <c r="B8" s="50" t="s">
        <v>36</v>
      </c>
      <c r="C8" s="50"/>
      <c r="D8" s="51">
        <v>81201.259999999995</v>
      </c>
      <c r="E8" s="38"/>
      <c r="F8" s="48">
        <f>D8*E8</f>
        <v>0</v>
      </c>
      <c r="G8" s="48">
        <f t="shared" ref="G8:G14" si="0">F8*3</f>
        <v>0</v>
      </c>
    </row>
    <row r="9" spans="1:7" x14ac:dyDescent="0.25">
      <c r="A9" s="49"/>
      <c r="B9" s="50" t="s">
        <v>37</v>
      </c>
      <c r="C9" s="50"/>
      <c r="D9" s="52">
        <v>603209.36</v>
      </c>
      <c r="E9" s="38"/>
      <c r="F9" s="48">
        <f>D9*E9</f>
        <v>0</v>
      </c>
      <c r="G9" s="48">
        <f t="shared" si="0"/>
        <v>0</v>
      </c>
    </row>
    <row r="10" spans="1:7" x14ac:dyDescent="0.25">
      <c r="A10" s="53" t="s">
        <v>38</v>
      </c>
      <c r="B10" s="50" t="s">
        <v>36</v>
      </c>
      <c r="C10" s="50"/>
      <c r="D10" s="52">
        <v>4060.06</v>
      </c>
      <c r="E10" s="38"/>
      <c r="F10" s="48">
        <f t="shared" ref="F10:F11" si="1">D10*E10</f>
        <v>0</v>
      </c>
      <c r="G10" s="48">
        <f t="shared" si="0"/>
        <v>0</v>
      </c>
    </row>
    <row r="11" spans="1:7" x14ac:dyDescent="0.25">
      <c r="A11" s="53"/>
      <c r="B11" s="50" t="s">
        <v>37</v>
      </c>
      <c r="C11" s="50"/>
      <c r="D11" s="52">
        <v>30160.47</v>
      </c>
      <c r="E11" s="38"/>
      <c r="F11" s="48">
        <f t="shared" si="1"/>
        <v>0</v>
      </c>
      <c r="G11" s="48">
        <f t="shared" si="0"/>
        <v>0</v>
      </c>
    </row>
    <row r="12" spans="1:7" x14ac:dyDescent="0.25">
      <c r="A12" s="54" t="s">
        <v>39</v>
      </c>
      <c r="B12" s="45">
        <v>5000</v>
      </c>
      <c r="C12" s="37"/>
      <c r="D12" s="47"/>
      <c r="E12" s="47"/>
      <c r="F12" s="48">
        <f>B12*C12</f>
        <v>0</v>
      </c>
      <c r="G12" s="48">
        <f t="shared" si="0"/>
        <v>0</v>
      </c>
    </row>
    <row r="13" spans="1:7" ht="30" x14ac:dyDescent="0.25">
      <c r="A13" s="44" t="s">
        <v>40</v>
      </c>
      <c r="B13" s="55">
        <v>5000</v>
      </c>
      <c r="C13" s="39"/>
      <c r="D13" s="56"/>
      <c r="E13" s="56"/>
      <c r="F13" s="48">
        <f>B13*C13</f>
        <v>0</v>
      </c>
      <c r="G13" s="48">
        <f t="shared" si="0"/>
        <v>0</v>
      </c>
    </row>
    <row r="14" spans="1:7" x14ac:dyDescent="0.25">
      <c r="A14" s="44" t="s">
        <v>41</v>
      </c>
      <c r="B14" s="55">
        <v>50</v>
      </c>
      <c r="C14" s="39"/>
      <c r="D14" s="56"/>
      <c r="E14" s="56"/>
      <c r="F14" s="48">
        <f>B14*C14</f>
        <v>0</v>
      </c>
      <c r="G14" s="48">
        <f t="shared" si="0"/>
        <v>0</v>
      </c>
    </row>
    <row r="15" spans="1:7" ht="15" customHeight="1" x14ac:dyDescent="0.25">
      <c r="A15" s="57"/>
      <c r="B15" s="57"/>
      <c r="C15" s="57"/>
      <c r="D15" s="58" t="s">
        <v>42</v>
      </c>
      <c r="E15" s="58"/>
      <c r="F15" s="59">
        <f>SUM(F7:F14)</f>
        <v>0</v>
      </c>
      <c r="G15" s="60">
        <f>SUM(G7:G14)</f>
        <v>0</v>
      </c>
    </row>
    <row r="16" spans="1:7" ht="24.95" customHeight="1" x14ac:dyDescent="0.25"/>
    <row r="17" spans="1:8" ht="32.25" customHeight="1" x14ac:dyDescent="0.25">
      <c r="A17" s="34" t="s">
        <v>0</v>
      </c>
      <c r="B17" s="34"/>
      <c r="C17" s="34"/>
      <c r="D17" s="34"/>
      <c r="E17" s="34"/>
      <c r="F17" s="34"/>
    </row>
    <row r="18" spans="1:8" x14ac:dyDescent="0.25">
      <c r="D18" s="2"/>
      <c r="E18" s="1"/>
      <c r="F18" s="61"/>
      <c r="G18" s="61"/>
      <c r="H18" s="21"/>
    </row>
    <row r="19" spans="1:8" x14ac:dyDescent="0.25">
      <c r="B19" s="2" t="s">
        <v>24</v>
      </c>
      <c r="C19" s="62"/>
      <c r="D19" s="2"/>
      <c r="E19" s="61"/>
      <c r="F19" s="61"/>
      <c r="G19" s="61"/>
      <c r="H19" s="21"/>
    </row>
    <row r="20" spans="1:8" x14ac:dyDescent="0.25">
      <c r="C20" s="2"/>
      <c r="D20" s="2"/>
      <c r="E20" s="61"/>
      <c r="F20" s="61"/>
      <c r="G20" s="61"/>
      <c r="H20" s="21"/>
    </row>
    <row r="21" spans="1:8" x14ac:dyDescent="0.25">
      <c r="C21" s="2"/>
      <c r="D21" s="2"/>
      <c r="E21" s="61"/>
      <c r="F21" s="61"/>
      <c r="G21" s="61"/>
      <c r="H21" s="21"/>
    </row>
    <row r="22" spans="1:8" ht="42.75" customHeight="1" x14ac:dyDescent="0.25">
      <c r="A22" s="33" t="s">
        <v>2</v>
      </c>
      <c r="B22" s="33"/>
      <c r="C22" s="33"/>
      <c r="D22" s="33"/>
      <c r="E22" s="33"/>
      <c r="F22" s="33"/>
    </row>
  </sheetData>
  <sheetProtection algorithmName="SHA-512" hashValue="Hw0EUzrEaPeh3TAS6s0h0Y5p1LGcsE9er+cN0BT+sSgZNATaIo/xEWtT7OcM17OrH2/SnyKMdvATI+mg071hdg==" saltValue="m1ZEb9ZxAsD64aJo7AfIXw==" spinCount="100000" sheet="1" objects="1" scenarios="1" selectLockedCells="1"/>
  <mergeCells count="12">
    <mergeCell ref="A22:F22"/>
    <mergeCell ref="A17:F17"/>
    <mergeCell ref="A4:F4"/>
    <mergeCell ref="A8:A9"/>
    <mergeCell ref="B8:C8"/>
    <mergeCell ref="B9:C9"/>
    <mergeCell ref="A10:A11"/>
    <mergeCell ref="B10:C10"/>
    <mergeCell ref="B11:C11"/>
    <mergeCell ref="D15:E15"/>
    <mergeCell ref="A1:G1"/>
    <mergeCell ref="A2:G2"/>
  </mergeCells>
  <dataValidations count="1">
    <dataValidation type="list" allowBlank="1" showInputMessage="1" showErrorMessage="1" sqref="B7:B14"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fitToHeight="4"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Juan Pedro Toribio Gomez</cp:lastModifiedBy>
  <cp:lastPrinted>2023-02-16T09:02:31Z</cp:lastPrinted>
  <dcterms:created xsi:type="dcterms:W3CDTF">2022-05-19T12:30:26Z</dcterms:created>
  <dcterms:modified xsi:type="dcterms:W3CDTF">2023-08-25T11:47:41Z</dcterms:modified>
</cp:coreProperties>
</file>