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5"/>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7550-2023 - Adecuación material acústico de interior de visores de RNE BARCELONA (VV)\DOCU\"/>
    </mc:Choice>
  </mc:AlternateContent>
  <xr:revisionPtr revIDLastSave="0" documentId="13_ncr:1_{B7B3E117-0509-47D4-ACEC-49A609907CF4}" xr6:coauthVersionLast="36" xr6:coauthVersionMax="36" xr10:uidLastSave="{00000000-0000-0000-0000-000000000000}"/>
  <bookViews>
    <workbookView xWindow="0" yWindow="0" windowWidth="27840" windowHeight="9795" xr2:uid="{31E912ED-E42C-4C2B-ABDA-27AD2853A373}"/>
  </bookViews>
  <sheets>
    <sheet name="A.Anexo I pag 1 oferta" sheetId="8" r:id="rId1"/>
    <sheet name="B.Anexo I Tabla Desglose Precio" sheetId="7" r:id="rId2"/>
  </sheets>
  <definedNames>
    <definedName name="_xlnm._FilterDatabase" localSheetId="1" hidden="1">'B.Anexo I Tabla Desglose Precio'!$A$5:$I$45</definedName>
    <definedName name="_xlnm.Print_Area" localSheetId="0">'A.Anexo I pag 1 oferta'!$A$3:$J$49</definedName>
    <definedName name="_xlnm.Print_Area" localSheetId="1">'B.Anexo I Tabla Desglose Precio'!$A$6:$I$53</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0" i="7" l="1"/>
  <c r="I39" i="7" l="1"/>
  <c r="I41" i="7" s="1"/>
  <c r="I35" i="7" l="1"/>
  <c r="I37" i="7" s="1"/>
  <c r="I27" i="7"/>
  <c r="I24" i="7"/>
  <c r="I10" i="7"/>
  <c r="I7" i="7"/>
  <c r="I33" i="7" l="1"/>
  <c r="I42" i="7" s="1"/>
  <c r="I45" i="7" s="1"/>
  <c r="B29"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Marta Botica Alonso</author>
  </authors>
  <commentList>
    <comment ref="E5" authorId="0" shapeId="0" xr:uid="{5AEC4EA6-22F4-435B-87DA-AF002B1C7F59}">
      <text>
        <r>
          <rPr>
            <b/>
            <sz val="9"/>
            <color indexed="81"/>
            <rFont val="Tahoma"/>
            <family val="2"/>
          </rPr>
          <t>Descripción corta de la línea de medición</t>
        </r>
      </text>
    </comment>
  </commentList>
</comments>
</file>

<file path=xl/sharedStrings.xml><?xml version="1.0" encoding="utf-8"?>
<sst xmlns="http://schemas.openxmlformats.org/spreadsheetml/2006/main" count="114" uniqueCount="94">
  <si>
    <t>Código</t>
  </si>
  <si>
    <t>Nat</t>
  </si>
  <si>
    <t>Ud</t>
  </si>
  <si>
    <t>Resumen</t>
  </si>
  <si>
    <t>CanPres</t>
  </si>
  <si>
    <t>Pres</t>
  </si>
  <si>
    <t>ImpPres</t>
  </si>
  <si>
    <t>01</t>
  </si>
  <si>
    <t>Capítulo</t>
  </si>
  <si>
    <t/>
  </si>
  <si>
    <t>Partida</t>
  </si>
  <si>
    <t>02</t>
  </si>
  <si>
    <t>03</t>
  </si>
  <si>
    <t>SEGURIDAD Y SALUD</t>
  </si>
  <si>
    <t>___N___</t>
  </si>
  <si>
    <t>01_01</t>
  </si>
  <si>
    <t>01_02</t>
  </si>
  <si>
    <t>01_03</t>
  </si>
  <si>
    <t>01_04</t>
  </si>
  <si>
    <t>02_01</t>
  </si>
  <si>
    <t>03_01</t>
  </si>
  <si>
    <t>Otros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</si>
  <si>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</si>
  <si>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Presupuesto Ejecución Material</t>
  </si>
  <si>
    <t>XX %</t>
  </si>
  <si>
    <t>PRESUPUESTO EJECUCION CONTRATA – IMPORTE OFERTA</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</si>
  <si>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</si>
  <si>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</si>
  <si>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t xml:space="preserve">NOTA IMPORTANTE: 
ESTE ANEXO I  SE PRESENTARA FIRMADO EN FORMATO PDF
</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</si>
  <si>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</si>
  <si>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</si>
  <si>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</si>
  <si>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</si>
  <si>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</si>
  <si>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</si>
  <si>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</si>
  <si>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</si>
  <si>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</si>
  <si>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</si>
  <si>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</si>
  <si>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</si>
  <si>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</si>
  <si>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</si>
  <si>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</si>
  <si>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</si>
  <si>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</si>
  <si>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</si>
  <si>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</si>
  <si>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</si>
  <si>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</si>
  <si>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</si>
  <si>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Comentario</t>
  </si>
  <si>
    <t>UD</t>
  </si>
  <si>
    <t>GESTION DE RESIDUOS</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</si>
  <si>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</si>
  <si>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r>
      <t xml:space="preserve">Gastos Generales </t>
    </r>
    <r>
      <rPr>
        <b/>
        <sz val="8"/>
        <color rgb="FFFF0000"/>
        <rFont val="Calibri"/>
        <family val="2"/>
        <scheme val="minor"/>
      </rPr>
      <t>xx %</t>
    </r>
    <r>
      <rPr>
        <b/>
        <sz val="8"/>
        <rFont val="Calibri"/>
        <family val="2"/>
        <scheme val="minor"/>
      </rPr>
      <t xml:space="preserve"> (**)</t>
    </r>
  </si>
  <si>
    <r>
      <t xml:space="preserve">Beneficio Industrial </t>
    </r>
    <r>
      <rPr>
        <b/>
        <sz val="8"/>
        <color rgb="FFFF0000"/>
        <rFont val="Calibri"/>
        <family val="2"/>
        <scheme val="minor"/>
      </rPr>
      <t>xx %</t>
    </r>
    <r>
      <rPr>
        <b/>
        <sz val="8"/>
        <rFont val="Calibri"/>
        <family val="2"/>
        <scheme val="minor"/>
      </rPr>
      <t xml:space="preserve"> (**)</t>
    </r>
  </si>
  <si>
    <t>01_05</t>
  </si>
  <si>
    <t>Total 1</t>
  </si>
  <si>
    <t>Expediente n.º S/07550/2023</t>
  </si>
  <si>
    <t>"Adecuación material acústico de interior de visores de RNE BARCELONA"</t>
  </si>
  <si>
    <t>S-07550-2023 Adecuación material acústico de interior de visores de RNE BARCELONA</t>
  </si>
  <si>
    <t>OBRA CIVIL</t>
  </si>
  <si>
    <t>DESMONTAJE / MONTAJE GENERAL</t>
  </si>
  <si>
    <t>Ud. Desmontaje de instalaciones y elementos necesarios para realizar los trabajos requeridos, incluyendo todos aquellos elementos que sean necesarios para la instalación del nuevo revestimiento acústico de los visores: vidrios, cercos, material acústico deteriorado,... existente y accesorios, por medios manuales, incluso limpieza y retirada de escombros a pie de carga, transporte a vertedero o planta de reciclaje y canon de vertido. Con p.p. de medios auxiliares. Incluso montaje de vidrios tras la realización de los trabajos, cercos,... todo lo que sea necesario para que la instalación quede correctamente finalizada.</t>
  </si>
  <si>
    <t>M</t>
  </si>
  <si>
    <t>REVESTIMIENTO ACUSTICO MADERA RANURADO-PERFORADO</t>
  </si>
  <si>
    <t>M. Suministro y montaje de revestimiento acústico de madera ranurada y perforada, de aproximadamente 55 cm de anchura, compuesto por:
- Panel de madera de densidad media(MDF)de 16mm de espesor, ranurado y perforado, con acabado melaminado a elegir por la Propiedad, tipo Acustiforo de la casa Acústica Integral o equivalente.
- Tipo perforación: Tipo TP
- Separación ranuras: 16 mm
- Reacción al fuego B-s2 d0
- Cara oculta con velo acústico negro Soundtex o similar.
- Colocación visor acústico con soportación adecuada de perfileria
- Cámara rellena de material absorbente de fibra de poliester Acustifiber-F40 o equivalente, de 40 mm de espesor, densidad 15kg/m3 y reacción al fuego Bs1d0
- Espesor total 56 mm. (excepto zona bajo visor, para ocultar canaletas, cuyo espesor total es 96 mm anclado con tornillos a los rastreles para su registro)
- Coeficiente de absorción acústica media 0,85
Incluso p.p. de cortes, escuadras, ..., con p.p. de medios auxiliares necesarios, cajeados para mecanismos y demás trabajos necesarios para su finalización. Incluido embocaduras y junquillos, perfiles para acabados de embocaduras, tapa lateral de huecos (ventanas, puertas, etc) realizado en tipo Acustiforo liso o equivalente.</t>
  </si>
  <si>
    <t>Zona actuación general</t>
  </si>
  <si>
    <t>Planta 3ª</t>
  </si>
  <si>
    <t xml:space="preserve">        Estudio C33-Control Estudio C33</t>
  </si>
  <si>
    <t xml:space="preserve">        Control Estudio C31-Estudio C31</t>
  </si>
  <si>
    <t xml:space="preserve">        Estudio C32-Control Estudio C32</t>
  </si>
  <si>
    <t>Planta 4ª</t>
  </si>
  <si>
    <t xml:space="preserve">        Cabina 1-Cabina 2</t>
  </si>
  <si>
    <t xml:space="preserve">        Cabina 2-Pasillo</t>
  </si>
  <si>
    <t xml:space="preserve">        Control Estudio C41-Estudio C41</t>
  </si>
  <si>
    <t xml:space="preserve">        Control C44 Control Central- Estudio C42</t>
  </si>
  <si>
    <t xml:space="preserve">        Estudio C42-Control Estudio C42</t>
  </si>
  <si>
    <t xml:space="preserve">        Control Estudio C43-Estudio C43</t>
  </si>
  <si>
    <t xml:space="preserve">        Control 2-locutorio2*</t>
  </si>
  <si>
    <t>RECERCADO DE HUECOS</t>
  </si>
  <si>
    <t>Suministro y montaje de tapa lateral de huecos (visores acústicos, puertas,...) realizado en tablero liso tipo Acústiforo de la  casa Acústica Integral o similar, liso en Wengué, Arce,..., a definir por la Propiedad.
Incluso p.p. de limpieza,medios auxiliares, medios de elevación, pequeño material, y cualquier otro elemento para la completa y correcta ejecución de la partida.</t>
  </si>
  <si>
    <t>Visores*</t>
  </si>
  <si>
    <t>LIMPIEZA DE OBRA</t>
  </si>
  <si>
    <t>Limpieza de obra después de cada actuación, para dejar la zona operativa para permitir la entrada a los trabajadores de RTVE. La zona deberá quedar perfectamente limpia sin restos de amteriales, ni polvo. Incluso medios auxiliares.</t>
  </si>
  <si>
    <t>Zona actuación</t>
  </si>
  <si>
    <t>ESMALTE SATINADO SOBRE CARPINTERÍA MADERA,  METÁLICA O CERRAJERÍA</t>
  </si>
  <si>
    <t>Suministro y aplicación de pintura al esmalte al agua, acabado satinado, color a elegir por la propiedad, sobre superficie de hierro, acero, madera,  en carpintería metálica, cerrajería o madera, mediante aplicación de dos manos de imprimación anticorrosiva, como fijador de superficie y protector antioxidante, con un espesor mínimo de película seca de 45 micras por mano (rendimiento: 0,111 l/m²) y dos manos de acabado con esmalte sintético a base de resinas alcídicas, con un espesor mínimo de película seca de 35 micras por mano (rendimiento: 0,08 l/m²). Incluso limpieza manual o mecánica, rascado de óxidos y preparación de la superficie a pintar, mediante medios manuales hasta dejarla exenta de grasas, antes de comenzar la aplicación de la 1ª mano de imprimación.  Incluso p.p. de protección o tapado de cualquier elemento o superficie, limpieza, medios de elevación, andamiaje, línea de vida y medios auxiliares. Totalmente terminado, medido deduciendo todos los huecos. Se pintará el cerramiento de chapa perforada antes de su colocación teniendo que repasar cualquier desperfecto que se ocasione tras el montaje. Se lijará toda la cerrajería previamente a la aplicación de la pintura.</t>
  </si>
  <si>
    <t>Visores zona actuación</t>
  </si>
  <si>
    <t>Total 2</t>
  </si>
  <si>
    <t>Ud. Partida destinada a la gestión de la seguridad y salud en la eje_x0002_cución de los trabajos, incluyendo:
- Instalaciones de bienestar.
- Señalización de la obras.
- Equipos de protección individual (casco, guantes, mascarilla anti_x0002_polvo,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de_x0002_sarrollar. Según RD 1627/1.997. Medida la unidad completamente realizada</t>
  </si>
  <si>
    <t>Total 3</t>
  </si>
  <si>
    <t>(*) Cuando no se indiquen otros porcentajes se entenderá que, quedan incluidos en el precio de la oferta el 13% de Gastos Generales y el 6 % de Beneficio Industrial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</si>
</sst>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8"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sz val="8"/>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i/>
      <sz val="8"/>
      <color theme="1"/>
      <name val="Calibri"/>
      <family val="2"/>
      <scheme val="minor"/>
    </font>
    <font>
      <b/>
      <sz val="8"/>
      <color rgb="FFFF0000"/>
      <name val="Calibri"/>
      <family val="2"/>
      <scheme val="minor"/>
    </font>
    <font>
      <b/>
      <sz val="16"/>
      <color rgb="FFFF0000"/>
      <name val="Calibri"/>
      <family val="2"/>
      <scheme val="minor"/>
    </font>
    <font>
      <sz val="8"/>
      <color theme="0"/>
      <name val="Calibri"/>
      <family val="2"/>
      <scheme val="minor"/>
    </font>
    <font>
      <sz val="8"/>
      <color rgb="FF000000"/>
      <name val="Times New Roman"/>
      <family val="1"/>
    </font>
    <font>
      <b/>
      <sz val="8"/>
      <color rgb="FF00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b/>
      <u/>
      <sz val="11"/>
      <color theme="1"/>
      <name val="Calibri"/>
      <family val="2"/>
      <scheme val="minor"/>
    </font>
    <font>
      <i/>
      <sz val="11"/>
      <color theme="1"/>
      <name val="Calibri"/>
      <family val="2"/>
      <scheme val="minor"/>
    </font>
    <font>
      <i/>
      <sz val="9"/>
      <color theme="1"/>
      <name val="Calibri"/>
      <family val="2"/>
      <scheme val="minor"/>
    </font>
    <font>
      <b/>
      <sz val="12"/>
      <color theme="1"/>
      <name val="Calibri"/>
      <family val="2"/>
      <scheme val="minor"/>
    </font>
    <font>
      <sz val="8"/>
      <color rgb="FF000000"/>
      <name val="Calibri"/>
      <family val="2"/>
    </font>
    <font>
      <b/>
      <sz val="9"/>
      <color indexed="81"/>
      <name val="Tahoma"/>
      <family val="2"/>
    </font>
    <font>
      <b/>
      <i/>
      <sz val="10"/>
      <color rgb="FF000000"/>
      <name val="Calibri"/>
      <family val="2"/>
    </font>
  </fonts>
  <fills count="4">
    <fill>
      <patternFill patternType="none"/>
    </fill>
    <fill>
      <patternFill patternType="gray125"/>
    </fill>
    <fill>
      <patternFill patternType="solid">
        <fgColor rgb="FFB4CBE0"/>
        <bgColor indexed="64"/>
      </patternFill>
    </fill>
    <fill>
      <patternFill patternType="solid">
        <fgColor rgb="FFFFFFCC"/>
        <bgColor indexed="64"/>
      </patternFill>
    </fill>
  </fills>
  <borders count="11">
    <border>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13">
    <xf numFmtId="0" fontId="0" fillId="0" borderId="0" xfId="0"/>
    <xf numFmtId="0" fontId="0" fillId="0" borderId="0" xfId="0" applyProtection="1"/>
    <xf numFmtId="0" fontId="0" fillId="0" borderId="0" xfId="0" applyAlignment="1" applyProtection="1">
      <alignment wrapText="1"/>
    </xf>
    <xf numFmtId="49" fontId="8" fillId="0" borderId="7" xfId="0" applyNumberFormat="1" applyFont="1" applyBorder="1" applyAlignment="1" applyProtection="1">
      <alignment horizontal="right" vertical="top"/>
    </xf>
    <xf numFmtId="4" fontId="13" fillId="3" borderId="6" xfId="0" applyNumberFormat="1" applyFont="1" applyFill="1" applyBorder="1" applyAlignment="1" applyProtection="1">
      <alignment horizontal="center" vertical="top"/>
      <protection locked="0"/>
    </xf>
    <xf numFmtId="0" fontId="0" fillId="0" borderId="0" xfId="0" applyAlignment="1" applyProtection="1">
      <alignment vertical="top"/>
    </xf>
    <xf numFmtId="0" fontId="18" fillId="0" borderId="0" xfId="0" applyFont="1" applyProtection="1"/>
    <xf numFmtId="0" fontId="1"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2"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3" fillId="0" borderId="0" xfId="0" applyFont="1" applyAlignment="1" applyProtection="1"/>
    <xf numFmtId="0" fontId="11" fillId="0" borderId="0" xfId="0" applyFont="1" applyAlignment="1" applyProtection="1">
      <alignment vertical="top"/>
    </xf>
    <xf numFmtId="0" fontId="22" fillId="0" borderId="0" xfId="0" applyFont="1" applyProtection="1"/>
    <xf numFmtId="0" fontId="23" fillId="0" borderId="0" xfId="0" applyFont="1" applyProtection="1"/>
    <xf numFmtId="14" fontId="0" fillId="0" borderId="0" xfId="0" applyNumberFormat="1" applyProtection="1"/>
    <xf numFmtId="0" fontId="0" fillId="0" borderId="0" xfId="0" applyAlignment="1" applyProtection="1">
      <alignment horizontal="right"/>
    </xf>
    <xf numFmtId="0" fontId="2" fillId="0" borderId="0" xfId="0" applyFont="1" applyAlignment="1" applyProtection="1">
      <alignment vertical="top"/>
    </xf>
    <xf numFmtId="164" fontId="0" fillId="0" borderId="0" xfId="0" applyNumberFormat="1" applyAlignment="1" applyProtection="1">
      <alignment vertical="top"/>
    </xf>
    <xf numFmtId="0" fontId="6" fillId="0" borderId="0" xfId="0" applyFont="1" applyAlignment="1" applyProtection="1">
      <alignment vertical="top"/>
    </xf>
    <xf numFmtId="0" fontId="1" fillId="0" borderId="0" xfId="0" applyFont="1" applyAlignment="1" applyProtection="1">
      <alignment vertical="top"/>
    </xf>
    <xf numFmtId="49" fontId="4" fillId="2" borderId="6" xfId="0" applyNumberFormat="1" applyFont="1" applyFill="1" applyBorder="1" applyAlignment="1" applyProtection="1">
      <alignment vertical="top"/>
    </xf>
    <xf numFmtId="3" fontId="8" fillId="2" borderId="6" xfId="0" applyNumberFormat="1" applyFont="1" applyFill="1" applyBorder="1" applyAlignment="1" applyProtection="1">
      <alignment vertical="top"/>
    </xf>
    <xf numFmtId="4" fontId="8" fillId="2" borderId="6" xfId="0" applyNumberFormat="1" applyFont="1" applyFill="1" applyBorder="1" applyAlignment="1" applyProtection="1">
      <alignment vertical="top"/>
    </xf>
    <xf numFmtId="49" fontId="5" fillId="0" borderId="2" xfId="0" applyNumberFormat="1" applyFont="1" applyFill="1" applyBorder="1" applyAlignment="1" applyProtection="1">
      <alignment vertical="top"/>
    </xf>
    <xf numFmtId="49" fontId="5" fillId="0" borderId="2" xfId="0" applyNumberFormat="1" applyFont="1" applyBorder="1" applyAlignment="1" applyProtection="1">
      <alignment vertical="top"/>
    </xf>
    <xf numFmtId="0" fontId="5" fillId="0" borderId="1" xfId="0" applyFont="1" applyBorder="1" applyAlignment="1" applyProtection="1">
      <alignment vertical="top"/>
    </xf>
    <xf numFmtId="4" fontId="9" fillId="0" borderId="2" xfId="0" applyNumberFormat="1" applyFont="1" applyBorder="1" applyAlignment="1" applyProtection="1">
      <alignment vertical="top"/>
    </xf>
    <xf numFmtId="4" fontId="9" fillId="3" borderId="2" xfId="0" applyNumberFormat="1" applyFont="1" applyFill="1" applyBorder="1" applyAlignment="1" applyProtection="1">
      <alignment vertical="top"/>
    </xf>
    <xf numFmtId="0" fontId="5" fillId="0" borderId="3" xfId="0" applyFont="1" applyBorder="1" applyAlignment="1" applyProtection="1">
      <alignment vertical="top"/>
    </xf>
    <xf numFmtId="0" fontId="9" fillId="0" borderId="3" xfId="0" applyFont="1" applyBorder="1" applyAlignment="1" applyProtection="1">
      <alignment vertical="top"/>
    </xf>
    <xf numFmtId="0" fontId="5" fillId="0" borderId="2" xfId="0" applyFont="1" applyBorder="1" applyAlignment="1" applyProtection="1">
      <alignment vertical="top"/>
    </xf>
    <xf numFmtId="0" fontId="5" fillId="0" borderId="1" xfId="0" applyFont="1" applyBorder="1" applyAlignment="1" applyProtection="1">
      <alignment vertical="top" wrapText="1"/>
    </xf>
    <xf numFmtId="0" fontId="5" fillId="0" borderId="8" xfId="0" applyFont="1" applyBorder="1" applyAlignment="1" applyProtection="1">
      <alignment vertical="top"/>
    </xf>
    <xf numFmtId="0" fontId="15" fillId="0" borderId="1" xfId="0" applyFont="1" applyBorder="1" applyAlignment="1" applyProtection="1">
      <alignment vertical="top"/>
    </xf>
    <xf numFmtId="4" fontId="8" fillId="3" borderId="6" xfId="0" applyNumberFormat="1" applyFont="1" applyFill="1" applyBorder="1" applyAlignment="1" applyProtection="1">
      <alignment vertical="top"/>
    </xf>
    <xf numFmtId="0" fontId="5" fillId="0" borderId="4" xfId="0" applyFont="1" applyBorder="1" applyAlignment="1" applyProtection="1">
      <alignment vertical="top"/>
    </xf>
    <xf numFmtId="0" fontId="15" fillId="0" borderId="7" xfId="0" applyFont="1" applyBorder="1" applyAlignment="1" applyProtection="1">
      <alignment vertical="top"/>
    </xf>
    <xf numFmtId="0" fontId="5" fillId="0" borderId="7" xfId="0" applyFont="1" applyBorder="1" applyAlignment="1" applyProtection="1">
      <alignment vertical="top"/>
    </xf>
    <xf numFmtId="0" fontId="5" fillId="0" borderId="7" xfId="0" applyFont="1" applyBorder="1" applyAlignment="1" applyProtection="1">
      <alignment vertical="top" wrapText="1"/>
    </xf>
    <xf numFmtId="4" fontId="8" fillId="0" borderId="7" xfId="0" applyNumberFormat="1" applyFont="1" applyBorder="1" applyAlignment="1" applyProtection="1">
      <alignment vertical="top"/>
    </xf>
    <xf numFmtId="164" fontId="0" fillId="0" borderId="0" xfId="0" applyNumberFormat="1" applyProtection="1"/>
    <xf numFmtId="0" fontId="6" fillId="0" borderId="0" xfId="0" applyFont="1" applyProtection="1"/>
    <xf numFmtId="4" fontId="8" fillId="3" borderId="6" xfId="0" applyNumberFormat="1" applyFont="1" applyFill="1" applyBorder="1" applyAlignment="1" applyProtection="1">
      <alignment vertical="top"/>
      <protection locked="0"/>
    </xf>
    <xf numFmtId="0" fontId="3" fillId="0" borderId="6" xfId="0" applyFont="1" applyBorder="1" applyAlignment="1" applyProtection="1">
      <alignment vertical="top"/>
    </xf>
    <xf numFmtId="0" fontId="7" fillId="0" borderId="6" xfId="0" applyFont="1" applyBorder="1" applyAlignment="1" applyProtection="1">
      <alignment vertical="top"/>
    </xf>
    <xf numFmtId="0" fontId="3" fillId="0" borderId="6" xfId="0" applyFont="1" applyBorder="1" applyAlignment="1" applyProtection="1">
      <alignment vertical="top" wrapText="1"/>
    </xf>
    <xf numFmtId="164" fontId="3" fillId="0" borderId="6" xfId="0" applyNumberFormat="1" applyFont="1" applyBorder="1" applyAlignment="1" applyProtection="1">
      <alignment vertical="top"/>
    </xf>
    <xf numFmtId="164" fontId="4" fillId="2" borderId="6" xfId="0" applyNumberFormat="1" applyFont="1" applyFill="1" applyBorder="1" applyAlignment="1" applyProtection="1">
      <alignment vertical="top"/>
    </xf>
    <xf numFmtId="164" fontId="5" fillId="0" borderId="2" xfId="0" applyNumberFormat="1" applyFont="1" applyBorder="1" applyAlignment="1" applyProtection="1">
      <alignment vertical="top"/>
    </xf>
    <xf numFmtId="4" fontId="9" fillId="3" borderId="2" xfId="0" applyNumberFormat="1" applyFont="1" applyFill="1" applyBorder="1" applyAlignment="1" applyProtection="1">
      <alignment vertical="top"/>
      <protection locked="0"/>
    </xf>
    <xf numFmtId="164" fontId="5" fillId="0" borderId="3" xfId="0" applyNumberFormat="1" applyFont="1" applyBorder="1" applyAlignment="1" applyProtection="1">
      <alignment vertical="top"/>
    </xf>
    <xf numFmtId="4" fontId="0" fillId="0" borderId="0" xfId="0" applyNumberFormat="1" applyProtection="1"/>
    <xf numFmtId="0" fontId="0" fillId="0" borderId="0" xfId="0" applyAlignment="1" applyProtection="1">
      <alignment horizontal="left"/>
    </xf>
    <xf numFmtId="0" fontId="5" fillId="0" borderId="10" xfId="0" applyFont="1" applyBorder="1" applyAlignment="1" applyProtection="1">
      <alignment vertical="top"/>
    </xf>
    <xf numFmtId="0" fontId="9" fillId="0" borderId="10" xfId="0" applyFont="1" applyBorder="1" applyAlignment="1" applyProtection="1">
      <alignment vertical="top"/>
    </xf>
    <xf numFmtId="2" fontId="9" fillId="0" borderId="2" xfId="0" applyNumberFormat="1" applyFont="1" applyBorder="1" applyAlignment="1" applyProtection="1">
      <alignment vertical="top"/>
    </xf>
    <xf numFmtId="4" fontId="9" fillId="0" borderId="2" xfId="0" applyNumberFormat="1" applyFont="1" applyFill="1" applyBorder="1" applyAlignment="1" applyProtection="1">
      <alignment vertical="top"/>
    </xf>
    <xf numFmtId="0" fontId="5" fillId="0" borderId="6" xfId="0" applyFont="1" applyBorder="1" applyAlignment="1" applyProtection="1">
      <alignment vertical="top" wrapText="1"/>
    </xf>
    <xf numFmtId="164" fontId="5" fillId="0" borderId="6" xfId="0" applyNumberFormat="1" applyFont="1" applyBorder="1" applyAlignment="1" applyProtection="1">
      <alignment vertical="top"/>
    </xf>
    <xf numFmtId="4" fontId="9" fillId="0" borderId="6" xfId="0" applyNumberFormat="1" applyFont="1" applyBorder="1" applyAlignment="1" applyProtection="1">
      <alignment vertical="top"/>
    </xf>
    <xf numFmtId="0" fontId="0" fillId="0" borderId="0" xfId="0" applyFill="1" applyAlignment="1" applyProtection="1">
      <alignment horizontal="center" shrinkToFit="1"/>
    </xf>
    <xf numFmtId="0" fontId="0" fillId="3" borderId="0" xfId="0" applyFill="1" applyAlignment="1" applyProtection="1">
      <alignment horizontal="left" vertical="top" shrinkToFit="1"/>
      <protection locked="0"/>
    </xf>
    <xf numFmtId="0" fontId="12" fillId="0" borderId="0" xfId="0" applyFont="1" applyAlignment="1" applyProtection="1">
      <alignment horizontal="left" vertical="top"/>
    </xf>
    <xf numFmtId="3" fontId="9" fillId="0" borderId="6" xfId="0" applyNumberFormat="1" applyFont="1" applyBorder="1" applyAlignment="1" applyProtection="1">
      <alignment vertical="top"/>
    </xf>
    <xf numFmtId="0" fontId="0" fillId="0" borderId="6" xfId="0" applyBorder="1" applyProtection="1"/>
    <xf numFmtId="4" fontId="8" fillId="0" borderId="6" xfId="0" applyNumberFormat="1" applyFont="1" applyBorder="1" applyAlignment="1" applyProtection="1">
      <alignment vertical="top"/>
    </xf>
    <xf numFmtId="0" fontId="14" fillId="0" borderId="0" xfId="0" applyFont="1" applyAlignment="1" applyProtection="1">
      <alignment horizontal="center" vertical="center"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2"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0" fontId="0" fillId="3" borderId="5" xfId="0" applyFill="1" applyBorder="1" applyAlignment="1" applyProtection="1">
      <alignment horizontal="left" shrinkToFit="1"/>
      <protection locked="0"/>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4" fontId="24" fillId="3" borderId="0" xfId="0" applyNumberFormat="1" applyFont="1" applyFill="1" applyAlignment="1" applyProtection="1">
      <alignment horizontal="center" vertical="top" shrinkToFit="1"/>
    </xf>
    <xf numFmtId="0" fontId="24" fillId="3" borderId="0" xfId="0" applyFont="1" applyFill="1" applyAlignment="1" applyProtection="1">
      <alignment horizontal="center" vertical="top" shrinkToFit="1"/>
    </xf>
    <xf numFmtId="0" fontId="6" fillId="0" borderId="4" xfId="0" applyFont="1" applyFill="1" applyBorder="1" applyAlignment="1" applyProtection="1">
      <alignment horizontal="left" vertical="top" wrapText="1"/>
    </xf>
    <xf numFmtId="0" fontId="6" fillId="0" borderId="7" xfId="0" applyFont="1" applyFill="1" applyBorder="1" applyAlignment="1" applyProtection="1">
      <alignment horizontal="left" vertical="top" wrapText="1"/>
    </xf>
    <xf numFmtId="0" fontId="6" fillId="0" borderId="9" xfId="0" applyFont="1" applyFill="1" applyBorder="1" applyAlignment="1" applyProtection="1">
      <alignment horizontal="left" vertical="top" wrapText="1"/>
    </xf>
    <xf numFmtId="0" fontId="16" fillId="0" borderId="0" xfId="0" applyFont="1" applyFill="1" applyBorder="1" applyAlignment="1" applyProtection="1">
      <alignment horizontal="left" vertical="top" wrapText="1"/>
    </xf>
    <xf numFmtId="0" fontId="17" fillId="0" borderId="0" xfId="0" applyFont="1" applyFill="1" applyBorder="1" applyAlignment="1" applyProtection="1">
      <alignment horizontal="left" vertical="top" wrapText="1"/>
    </xf>
    <xf numFmtId="0" fontId="0" fillId="3" borderId="5" xfId="0" applyFill="1" applyBorder="1" applyAlignment="1" applyProtection="1">
      <alignment horizontal="center" vertical="top"/>
      <protection locked="0"/>
    </xf>
    <xf numFmtId="3" fontId="8" fillId="0" borderId="4" xfId="0" applyNumberFormat="1" applyFont="1" applyBorder="1" applyAlignment="1" applyProtection="1">
      <alignment horizontal="right" vertical="top"/>
    </xf>
    <xf numFmtId="3" fontId="8" fillId="0" borderId="7" xfId="0" applyNumberFormat="1" applyFont="1" applyBorder="1" applyAlignment="1" applyProtection="1">
      <alignment horizontal="right" vertical="top"/>
    </xf>
    <xf numFmtId="3" fontId="8" fillId="0" borderId="9" xfId="0" applyNumberFormat="1" applyFont="1" applyBorder="1" applyAlignment="1" applyProtection="1">
      <alignment horizontal="right" vertical="top"/>
    </xf>
    <xf numFmtId="0" fontId="27" fillId="0" borderId="6" xfId="0" applyFont="1" applyFill="1" applyBorder="1" applyAlignment="1" applyProtection="1">
      <alignment vertical="top"/>
    </xf>
    <xf numFmtId="49" fontId="4" fillId="2" borderId="6" xfId="0" applyNumberFormat="1" applyFont="1" applyFill="1" applyBorder="1" applyAlignment="1" applyProtection="1">
      <alignment vertical="top" wrapText="1"/>
    </xf>
    <xf numFmtId="49" fontId="5" fillId="0" borderId="0" xfId="0" applyNumberFormat="1" applyFont="1" applyAlignment="1" applyProtection="1">
      <alignment vertical="top"/>
    </xf>
    <xf numFmtId="49" fontId="25" fillId="0" borderId="2" xfId="0" applyNumberFormat="1" applyFont="1" applyFill="1" applyBorder="1" applyAlignment="1" applyProtection="1">
      <alignment vertical="top" wrapText="1"/>
    </xf>
    <xf numFmtId="49" fontId="5" fillId="0" borderId="3" xfId="0" applyNumberFormat="1" applyFont="1" applyBorder="1" applyAlignment="1" applyProtection="1">
      <alignment vertical="top" wrapText="1"/>
    </xf>
    <xf numFmtId="49" fontId="5" fillId="0" borderId="10" xfId="0" applyNumberFormat="1" applyFont="1" applyBorder="1" applyAlignment="1" applyProtection="1">
      <alignment vertical="top"/>
    </xf>
    <xf numFmtId="165" fontId="5" fillId="0" borderId="10" xfId="0" applyNumberFormat="1" applyFont="1" applyBorder="1" applyAlignment="1" applyProtection="1">
      <alignment vertical="top"/>
    </xf>
    <xf numFmtId="49" fontId="5" fillId="0" borderId="2" xfId="0" applyNumberFormat="1" applyFont="1" applyBorder="1" applyAlignment="1" applyProtection="1">
      <alignment vertical="top" wrapText="1"/>
    </xf>
    <xf numFmtId="49" fontId="5" fillId="0" borderId="3" xfId="0" applyNumberFormat="1" applyFont="1" applyBorder="1" applyAlignment="1" applyProtection="1">
      <alignment vertical="top"/>
    </xf>
    <xf numFmtId="165" fontId="5" fillId="0" borderId="3" xfId="0" applyNumberFormat="1" applyFont="1" applyBorder="1" applyAlignment="1" applyProtection="1">
      <alignment vertical="top"/>
    </xf>
    <xf numFmtId="4" fontId="25" fillId="0" borderId="3" xfId="0" applyNumberFormat="1" applyFont="1" applyFill="1" applyBorder="1" applyAlignment="1" applyProtection="1">
      <alignment vertical="top"/>
    </xf>
    <xf numFmtId="4" fontId="25" fillId="0" borderId="10" xfId="0" applyNumberFormat="1" applyFont="1" applyFill="1" applyBorder="1" applyAlignment="1" applyProtection="1">
      <alignment vertical="top"/>
    </xf>
    <xf numFmtId="49" fontId="5" fillId="0" borderId="10" xfId="0" applyNumberFormat="1" applyFont="1" applyBorder="1" applyAlignment="1" applyProtection="1">
      <alignment vertical="top" wrapText="1"/>
    </xf>
    <xf numFmtId="49" fontId="5" fillId="0" borderId="0" xfId="0" applyNumberFormat="1" applyFont="1" applyAlignment="1" applyProtection="1">
      <alignment vertical="top" wrapText="1"/>
    </xf>
    <xf numFmtId="49" fontId="25" fillId="0" borderId="10" xfId="0" applyNumberFormat="1" applyFont="1" applyFill="1" applyBorder="1" applyAlignment="1" applyProtection="1">
      <alignment vertical="top"/>
    </xf>
    <xf numFmtId="165" fontId="25" fillId="0" borderId="10" xfId="0" applyNumberFormat="1" applyFont="1" applyFill="1" applyBorder="1" applyAlignment="1" applyProtection="1">
      <alignment vertical="top"/>
    </xf>
    <xf numFmtId="4" fontId="9" fillId="0" borderId="6" xfId="0" applyNumberFormat="1" applyFont="1" applyFill="1" applyBorder="1" applyAlignment="1" applyProtection="1">
      <alignment vertical="top"/>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DD3792D7-6748-4DFA-96E6-EFCF409C056F}"/>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C9C8A-36CD-4773-A7B7-4AAB3A98290B}">
  <sheetPr>
    <pageSetUpPr fitToPage="1"/>
  </sheetPr>
  <dimension ref="A2:P48"/>
  <sheetViews>
    <sheetView tabSelected="1" workbookViewId="0">
      <selection activeCell="I12" sqref="I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5" customFormat="1" ht="75" customHeight="1" x14ac:dyDescent="0.25">
      <c r="A2" s="75" t="s">
        <v>28</v>
      </c>
      <c r="B2" s="75"/>
      <c r="C2" s="75"/>
      <c r="D2" s="75"/>
      <c r="E2" s="75"/>
      <c r="F2" s="75"/>
      <c r="G2" s="75"/>
      <c r="H2" s="75"/>
      <c r="I2" s="75"/>
    </row>
    <row r="5" spans="1:9" x14ac:dyDescent="0.25">
      <c r="D5" s="6"/>
      <c r="E5" s="6"/>
      <c r="F5" s="7"/>
      <c r="G5" s="7"/>
      <c r="H5" s="7"/>
      <c r="I5" s="8" t="s">
        <v>60</v>
      </c>
    </row>
    <row r="6" spans="1:9" x14ac:dyDescent="0.25">
      <c r="D6" s="6"/>
      <c r="E6" s="6"/>
      <c r="F6" s="7"/>
      <c r="G6" s="7"/>
      <c r="H6" s="7"/>
      <c r="I6" s="8"/>
    </row>
    <row r="7" spans="1:9" x14ac:dyDescent="0.25">
      <c r="D7" s="6"/>
      <c r="E7" s="6"/>
      <c r="F7" s="7"/>
      <c r="G7" s="7"/>
      <c r="H7" s="7"/>
      <c r="I7" s="9" t="s">
        <v>59</v>
      </c>
    </row>
    <row r="8" spans="1:9" ht="24.95" customHeight="1" x14ac:dyDescent="0.25"/>
    <row r="9" spans="1:9" ht="18.75" x14ac:dyDescent="0.3">
      <c r="A9" s="76" t="s">
        <v>29</v>
      </c>
      <c r="B9" s="76"/>
      <c r="C9" s="76"/>
      <c r="D9" s="76"/>
      <c r="E9" s="76"/>
      <c r="F9" s="76"/>
      <c r="G9" s="76"/>
      <c r="H9" s="76"/>
      <c r="I9" s="76"/>
    </row>
    <row r="10" spans="1:9" ht="15" customHeight="1" x14ac:dyDescent="0.25"/>
    <row r="11" spans="1:9" ht="15" customHeight="1" x14ac:dyDescent="0.25"/>
    <row r="12" spans="1:9" x14ac:dyDescent="0.25">
      <c r="A12" s="5" t="s">
        <v>30</v>
      </c>
      <c r="B12" s="77"/>
      <c r="C12" s="77"/>
      <c r="D12" s="77"/>
      <c r="E12" s="77"/>
      <c r="F12" s="5" t="s">
        <v>31</v>
      </c>
      <c r="G12" s="5"/>
      <c r="I12" s="70"/>
    </row>
    <row r="13" spans="1:9" x14ac:dyDescent="0.25">
      <c r="A13" s="78" t="s">
        <v>32</v>
      </c>
      <c r="B13" s="78"/>
      <c r="C13" s="78"/>
      <c r="D13" s="78"/>
      <c r="E13" s="78"/>
      <c r="F13" s="78"/>
      <c r="G13" s="78"/>
      <c r="H13" s="78"/>
      <c r="I13" s="10"/>
    </row>
    <row r="14" spans="1:9" x14ac:dyDescent="0.25">
      <c r="A14" s="71"/>
      <c r="B14" s="71"/>
      <c r="C14" s="71"/>
      <c r="D14" s="71"/>
      <c r="E14" s="71"/>
      <c r="F14" s="71"/>
      <c r="G14" s="71"/>
      <c r="H14" s="71"/>
      <c r="I14" s="10"/>
    </row>
    <row r="15" spans="1:9" x14ac:dyDescent="0.25">
      <c r="A15" s="5" t="s">
        <v>33</v>
      </c>
      <c r="B15" s="5"/>
      <c r="C15" s="11"/>
      <c r="D15" s="79" t="s">
        <v>34</v>
      </c>
      <c r="E15" s="79"/>
      <c r="F15" s="80"/>
      <c r="G15" s="80"/>
      <c r="H15" s="80"/>
      <c r="I15" s="80"/>
    </row>
    <row r="16" spans="1:9" x14ac:dyDescent="0.25">
      <c r="B16" s="12"/>
      <c r="C16" s="12" t="s">
        <v>35</v>
      </c>
      <c r="D16" s="12"/>
      <c r="E16" s="12"/>
      <c r="F16" s="12" t="s">
        <v>36</v>
      </c>
      <c r="G16" s="12"/>
      <c r="H16" s="12"/>
      <c r="I16" s="5"/>
    </row>
    <row r="17" spans="1:9" x14ac:dyDescent="0.25">
      <c r="B17" s="12"/>
      <c r="C17" s="12"/>
      <c r="D17" s="12"/>
      <c r="E17" s="12"/>
      <c r="F17" s="12"/>
      <c r="G17" s="12"/>
      <c r="H17" s="12"/>
      <c r="I17" s="5"/>
    </row>
    <row r="18" spans="1:9" x14ac:dyDescent="0.25">
      <c r="A18" s="5" t="s">
        <v>37</v>
      </c>
      <c r="B18" s="70"/>
      <c r="C18" s="79" t="s">
        <v>38</v>
      </c>
      <c r="D18" s="79"/>
      <c r="E18" s="83"/>
      <c r="F18" s="83"/>
      <c r="G18" s="84" t="s">
        <v>39</v>
      </c>
      <c r="H18" s="84"/>
      <c r="I18" s="13"/>
    </row>
    <row r="19" spans="1:9" s="14" customFormat="1" x14ac:dyDescent="0.25">
      <c r="B19" s="15"/>
      <c r="C19" s="16"/>
      <c r="D19" s="16"/>
      <c r="E19" s="69"/>
      <c r="F19" s="69"/>
      <c r="G19" s="69"/>
      <c r="H19" s="69"/>
      <c r="I19" s="69"/>
    </row>
    <row r="20" spans="1:9" s="14" customFormat="1" x14ac:dyDescent="0.25">
      <c r="B20" s="15"/>
      <c r="C20" s="16"/>
      <c r="D20" s="16"/>
      <c r="E20" s="69"/>
      <c r="F20" s="69"/>
      <c r="G20" s="69"/>
      <c r="H20" s="69"/>
      <c r="I20" s="69"/>
    </row>
    <row r="21" spans="1:9" s="14" customFormat="1" x14ac:dyDescent="0.25">
      <c r="A21" s="17" t="s">
        <v>40</v>
      </c>
      <c r="B21" s="15"/>
      <c r="C21" s="80"/>
      <c r="D21" s="80"/>
      <c r="E21" s="80"/>
      <c r="F21" s="80"/>
      <c r="G21" s="80"/>
      <c r="H21" s="69" t="s">
        <v>41</v>
      </c>
      <c r="I21" s="13"/>
    </row>
    <row r="22" spans="1:9" s="14" customFormat="1" x14ac:dyDescent="0.25">
      <c r="A22" s="17"/>
      <c r="B22" s="15"/>
      <c r="C22" s="16"/>
      <c r="D22" s="16"/>
      <c r="E22" s="16"/>
      <c r="F22" s="16"/>
      <c r="G22" s="16"/>
      <c r="H22" s="69"/>
      <c r="I22" s="18"/>
    </row>
    <row r="23" spans="1:9" x14ac:dyDescent="0.25">
      <c r="A23" s="5" t="s">
        <v>42</v>
      </c>
      <c r="B23" s="5"/>
      <c r="C23" s="5"/>
      <c r="D23" s="5"/>
      <c r="E23" s="5"/>
      <c r="F23" s="5"/>
      <c r="G23" s="5"/>
      <c r="H23" s="5"/>
      <c r="I23" s="5"/>
    </row>
    <row r="24" spans="1:9" ht="15" customHeight="1" x14ac:dyDescent="0.25">
      <c r="A24" s="5"/>
      <c r="B24" s="5"/>
      <c r="C24" s="5"/>
      <c r="D24" s="5"/>
      <c r="E24" s="5"/>
      <c r="F24" s="5"/>
      <c r="G24" s="5"/>
      <c r="H24" s="5"/>
      <c r="I24" s="5"/>
    </row>
    <row r="25" spans="1:9" ht="56.25" customHeight="1" x14ac:dyDescent="0.25">
      <c r="A25" s="81" t="s">
        <v>43</v>
      </c>
      <c r="B25" s="81"/>
      <c r="C25" s="81"/>
      <c r="D25" s="81"/>
      <c r="E25" s="81"/>
      <c r="F25" s="81"/>
      <c r="G25" s="81"/>
      <c r="H25" s="81"/>
      <c r="I25" s="5"/>
    </row>
    <row r="26" spans="1:9" ht="15" customHeight="1" x14ac:dyDescent="0.25">
      <c r="A26" s="5"/>
      <c r="B26" s="5"/>
      <c r="C26" s="5"/>
      <c r="D26" s="5"/>
      <c r="E26" s="5"/>
      <c r="F26" s="5"/>
      <c r="G26" s="5"/>
      <c r="H26" s="5"/>
      <c r="I26" s="5"/>
    </row>
    <row r="27" spans="1:9" ht="15" customHeight="1" x14ac:dyDescent="0.25">
      <c r="A27" s="5" t="s">
        <v>44</v>
      </c>
      <c r="B27" s="5"/>
      <c r="C27" s="5"/>
      <c r="D27" s="5"/>
      <c r="E27" s="5"/>
      <c r="F27" s="5"/>
      <c r="G27" s="5"/>
      <c r="H27" s="5"/>
    </row>
    <row r="28" spans="1:9" ht="15" customHeight="1" x14ac:dyDescent="0.25">
      <c r="A28" s="5"/>
      <c r="B28" s="5"/>
      <c r="C28" s="5"/>
      <c r="D28" s="5"/>
      <c r="E28" s="5"/>
      <c r="F28" s="5"/>
      <c r="G28" s="5"/>
      <c r="H28" s="5"/>
    </row>
    <row r="29" spans="1:9" ht="15" customHeight="1" x14ac:dyDescent="0.25">
      <c r="A29" s="5" t="s">
        <v>45</v>
      </c>
      <c r="B29" s="85">
        <f>IF(+'B.Anexo I Tabla Desglose Precio'!I45&lt;=14162.15,+'B.Anexo I Tabla Desglose Precio'!I45,"no debe superar 14.162,15")</f>
        <v>0</v>
      </c>
      <c r="C29" s="86"/>
      <c r="D29" s="5" t="s">
        <v>46</v>
      </c>
      <c r="E29" s="5"/>
      <c r="F29" s="5"/>
      <c r="G29" s="5"/>
      <c r="H29" s="5"/>
    </row>
    <row r="30" spans="1:9" ht="15" customHeight="1" x14ac:dyDescent="0.25">
      <c r="A30" s="5"/>
      <c r="B30" s="5"/>
      <c r="C30" s="5"/>
      <c r="D30" s="5"/>
      <c r="E30" s="5"/>
      <c r="F30" s="5"/>
      <c r="G30" s="5"/>
      <c r="H30" s="5"/>
    </row>
    <row r="31" spans="1:9" ht="15" customHeight="1" x14ac:dyDescent="0.25">
      <c r="A31" s="19"/>
      <c r="B31" s="5"/>
      <c r="C31" s="5"/>
      <c r="D31" s="5"/>
      <c r="E31" s="5"/>
      <c r="F31" s="5"/>
      <c r="G31" s="5"/>
      <c r="H31" s="5"/>
    </row>
    <row r="32" spans="1:9" ht="15" customHeight="1" x14ac:dyDescent="0.25">
      <c r="A32" s="5"/>
      <c r="B32" s="5"/>
      <c r="C32" s="5"/>
      <c r="D32" s="5"/>
      <c r="E32" s="5"/>
      <c r="F32" s="5"/>
      <c r="G32" s="5"/>
      <c r="H32" s="5"/>
      <c r="I32" s="5"/>
    </row>
    <row r="33" spans="1:16" ht="30" customHeight="1" x14ac:dyDescent="0.25">
      <c r="A33" s="81" t="s">
        <v>47</v>
      </c>
      <c r="B33" s="81"/>
      <c r="C33" s="81"/>
      <c r="D33" s="81"/>
      <c r="E33" s="81"/>
      <c r="F33" s="81"/>
      <c r="G33" s="81"/>
      <c r="H33" s="81"/>
      <c r="I33" s="5"/>
    </row>
    <row r="34" spans="1:16" ht="27" customHeight="1" x14ac:dyDescent="0.25">
      <c r="A34" s="5"/>
      <c r="B34" s="5"/>
      <c r="C34" s="5"/>
      <c r="D34" s="5"/>
      <c r="E34" s="5"/>
      <c r="F34" s="5"/>
      <c r="G34" s="5"/>
      <c r="H34" s="5"/>
      <c r="I34" s="5"/>
    </row>
    <row r="35" spans="1:16" x14ac:dyDescent="0.25">
      <c r="A35" s="20" t="s">
        <v>48</v>
      </c>
      <c r="B35" s="5"/>
      <c r="C35" s="5"/>
      <c r="D35" s="5"/>
      <c r="E35" s="5"/>
      <c r="F35" s="5"/>
      <c r="G35" s="5"/>
      <c r="H35" s="5"/>
      <c r="I35" s="5"/>
    </row>
    <row r="36" spans="1:16" ht="8.1" customHeight="1" x14ac:dyDescent="0.25">
      <c r="A36" s="5"/>
      <c r="B36" s="5"/>
      <c r="C36" s="5"/>
      <c r="D36" s="5"/>
      <c r="E36" s="5"/>
      <c r="F36" s="5"/>
      <c r="G36" s="5"/>
      <c r="H36" s="5"/>
      <c r="I36" s="5"/>
    </row>
    <row r="37" spans="1:16" x14ac:dyDescent="0.25">
      <c r="P37" s="60"/>
    </row>
    <row r="41" spans="1:16" x14ac:dyDescent="0.25">
      <c r="B41" s="21" t="s">
        <v>49</v>
      </c>
    </row>
    <row r="45" spans="1:16" x14ac:dyDescent="0.25">
      <c r="E45" s="22"/>
    </row>
    <row r="47" spans="1:16" x14ac:dyDescent="0.25">
      <c r="E47" s="23"/>
    </row>
    <row r="48" spans="1:16" x14ac:dyDescent="0.25">
      <c r="B48" s="24" t="s">
        <v>50</v>
      </c>
      <c r="C48" s="82"/>
      <c r="D48" s="82"/>
      <c r="E48" s="82"/>
      <c r="F48" s="82"/>
    </row>
  </sheetData>
  <sheetProtection algorithmName="SHA-512" hashValue="k8n/cgr3PhyFCO6oSIN7dLvO48RQwEjgstAGX8Q4MO4FASGFpTI4schRlqx/PtbmwTd+GDH87FGz67oVwwsvag==" saltValue="Uc66BsyoP3RTTEY8MNpQLg==" spinCount="100000" sheet="1" objects="1" scenarios="1" selectLockedCells="1"/>
  <mergeCells count="14">
    <mergeCell ref="A33:H33"/>
    <mergeCell ref="C48:F48"/>
    <mergeCell ref="C18:D18"/>
    <mergeCell ref="E18:F18"/>
    <mergeCell ref="G18:H18"/>
    <mergeCell ref="C21:G21"/>
    <mergeCell ref="A25:H25"/>
    <mergeCell ref="B29:C29"/>
    <mergeCell ref="A2:I2"/>
    <mergeCell ref="A9:I9"/>
    <mergeCell ref="B12:E12"/>
    <mergeCell ref="A13:H13"/>
    <mergeCell ref="D15:E15"/>
    <mergeCell ref="F15:I15"/>
  </mergeCells>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432E05-D0E1-43CC-81A9-3E05A7A94250}">
  <dimension ref="A1:I55"/>
  <sheetViews>
    <sheetView zoomScale="85" zoomScaleNormal="85" workbookViewId="0">
      <pane xSplit="3" ySplit="5" topLeftCell="D6" activePane="bottomRight" state="frozen"/>
      <selection pane="topRight" activeCell="D1" sqref="D1"/>
      <selection pane="bottomLeft" activeCell="A6" sqref="A6"/>
      <selection pane="bottomRight" activeCell="H7" sqref="H7"/>
    </sheetView>
  </sheetViews>
  <sheetFormatPr baseColWidth="10" defaultRowHeight="15" x14ac:dyDescent="0.25"/>
  <cols>
    <col min="1" max="1" width="6.7109375" style="1" bestFit="1" customWidth="1"/>
    <col min="2" max="2" width="8.7109375" style="1" bestFit="1" customWidth="1"/>
    <col min="3" max="3" width="3.5703125" style="1" bestFit="1" customWidth="1"/>
    <col min="4" max="4" width="77.42578125" style="1" bestFit="1" customWidth="1"/>
    <col min="5" max="5" width="31.85546875" style="1" customWidth="1"/>
    <col min="6" max="6" width="10.85546875" style="49" bestFit="1" customWidth="1"/>
    <col min="7" max="7" width="7.7109375" style="50" bestFit="1" customWidth="1"/>
    <col min="8" max="8" width="10" style="50" bestFit="1" customWidth="1"/>
    <col min="9" max="9" width="11.42578125" style="50"/>
    <col min="10" max="16384" width="11.42578125" style="1"/>
  </cols>
  <sheetData>
    <row r="1" spans="1:9" ht="90" customHeight="1" x14ac:dyDescent="0.25">
      <c r="A1" s="87" t="s">
        <v>22</v>
      </c>
      <c r="B1" s="88"/>
      <c r="C1" s="88"/>
      <c r="D1" s="88"/>
      <c r="E1" s="88"/>
      <c r="F1" s="88"/>
      <c r="G1" s="88"/>
      <c r="H1" s="88"/>
      <c r="I1" s="89"/>
    </row>
    <row r="2" spans="1:9" x14ac:dyDescent="0.25">
      <c r="F2" s="2"/>
      <c r="G2" s="1"/>
      <c r="H2" s="1"/>
      <c r="I2" s="1"/>
    </row>
    <row r="3" spans="1:9" ht="18.75" x14ac:dyDescent="0.25">
      <c r="A3" s="25" t="s">
        <v>61</v>
      </c>
      <c r="B3" s="5"/>
      <c r="C3" s="5"/>
      <c r="D3" s="5"/>
      <c r="E3" s="5"/>
      <c r="F3" s="26"/>
      <c r="G3" s="27"/>
      <c r="H3" s="27"/>
      <c r="I3" s="27"/>
    </row>
    <row r="4" spans="1:9" ht="5.0999999999999996" customHeight="1" x14ac:dyDescent="0.25">
      <c r="A4" s="28"/>
      <c r="B4" s="5"/>
      <c r="C4" s="5"/>
      <c r="D4" s="5"/>
      <c r="E4" s="5"/>
      <c r="F4" s="26"/>
      <c r="G4" s="27"/>
      <c r="H4" s="27"/>
      <c r="I4" s="27"/>
    </row>
    <row r="5" spans="1:9" x14ac:dyDescent="0.25">
      <c r="A5" s="52" t="s">
        <v>0</v>
      </c>
      <c r="B5" s="52" t="s">
        <v>1</v>
      </c>
      <c r="C5" s="52" t="s">
        <v>2</v>
      </c>
      <c r="D5" s="54" t="s">
        <v>3</v>
      </c>
      <c r="E5" s="96" t="s">
        <v>51</v>
      </c>
      <c r="F5" s="55" t="s">
        <v>14</v>
      </c>
      <c r="G5" s="53" t="s">
        <v>4</v>
      </c>
      <c r="H5" s="53" t="s">
        <v>5</v>
      </c>
      <c r="I5" s="53" t="s">
        <v>6</v>
      </c>
    </row>
    <row r="6" spans="1:9" x14ac:dyDescent="0.25">
      <c r="A6" s="29" t="s">
        <v>7</v>
      </c>
      <c r="B6" s="29" t="s">
        <v>8</v>
      </c>
      <c r="C6" s="29" t="s">
        <v>9</v>
      </c>
      <c r="D6" s="97" t="s">
        <v>62</v>
      </c>
      <c r="E6" s="97"/>
      <c r="F6" s="56"/>
      <c r="G6" s="30"/>
      <c r="H6" s="31"/>
      <c r="I6" s="31"/>
    </row>
    <row r="7" spans="1:9" x14ac:dyDescent="0.25">
      <c r="A7" s="32" t="s">
        <v>15</v>
      </c>
      <c r="B7" s="33" t="s">
        <v>10</v>
      </c>
      <c r="C7" s="98" t="s">
        <v>52</v>
      </c>
      <c r="D7" s="99" t="s">
        <v>63</v>
      </c>
      <c r="E7" s="99"/>
      <c r="F7" s="57"/>
      <c r="G7" s="35">
        <v>1</v>
      </c>
      <c r="H7" s="58"/>
      <c r="I7" s="36">
        <f>+ROUND(+G7*H7,2)</f>
        <v>0</v>
      </c>
    </row>
    <row r="8" spans="1:9" ht="89.25" customHeight="1" x14ac:dyDescent="0.25">
      <c r="A8" s="37"/>
      <c r="B8" s="37"/>
      <c r="C8" s="37"/>
      <c r="D8" s="100" t="s">
        <v>64</v>
      </c>
      <c r="E8" s="100"/>
      <c r="F8" s="59"/>
      <c r="G8" s="38"/>
      <c r="H8" s="38"/>
      <c r="I8" s="38"/>
    </row>
    <row r="9" spans="1:9" x14ac:dyDescent="0.25">
      <c r="A9" s="37"/>
      <c r="B9" s="37"/>
      <c r="C9" s="37"/>
      <c r="D9" s="100"/>
      <c r="E9" s="101" t="s">
        <v>68</v>
      </c>
      <c r="F9" s="102">
        <v>1</v>
      </c>
      <c r="G9" s="38">
        <v>1</v>
      </c>
      <c r="H9" s="38"/>
      <c r="I9" s="38"/>
    </row>
    <row r="10" spans="1:9" x14ac:dyDescent="0.25">
      <c r="A10" s="32" t="s">
        <v>16</v>
      </c>
      <c r="B10" s="33" t="s">
        <v>10</v>
      </c>
      <c r="C10" s="33" t="s">
        <v>65</v>
      </c>
      <c r="D10" s="103" t="s">
        <v>66</v>
      </c>
      <c r="E10" s="103"/>
      <c r="F10" s="57"/>
      <c r="G10" s="35">
        <v>82</v>
      </c>
      <c r="H10" s="58"/>
      <c r="I10" s="36">
        <f>+ROUND(+G10*H10,2)</f>
        <v>0</v>
      </c>
    </row>
    <row r="11" spans="1:9" ht="212.25" customHeight="1" x14ac:dyDescent="0.25">
      <c r="A11" s="37"/>
      <c r="B11" s="37"/>
      <c r="C11" s="37"/>
      <c r="D11" s="100" t="s">
        <v>67</v>
      </c>
      <c r="E11" s="100"/>
      <c r="F11" s="59"/>
      <c r="G11" s="38"/>
      <c r="H11" s="38"/>
      <c r="I11" s="38"/>
    </row>
    <row r="12" spans="1:9" x14ac:dyDescent="0.25">
      <c r="A12" s="37"/>
      <c r="B12" s="37"/>
      <c r="C12" s="37"/>
      <c r="D12" s="104"/>
      <c r="E12" s="104" t="s">
        <v>69</v>
      </c>
      <c r="F12" s="105"/>
      <c r="G12" s="106">
        <v>0</v>
      </c>
      <c r="H12" s="38"/>
      <c r="I12" s="38"/>
    </row>
    <row r="13" spans="1:9" x14ac:dyDescent="0.25">
      <c r="A13" s="37"/>
      <c r="B13" s="37"/>
      <c r="C13" s="37"/>
      <c r="D13" s="104"/>
      <c r="E13" s="104" t="s">
        <v>70</v>
      </c>
      <c r="F13" s="105">
        <v>8</v>
      </c>
      <c r="G13" s="106">
        <v>8</v>
      </c>
      <c r="H13" s="38"/>
      <c r="I13" s="38"/>
    </row>
    <row r="14" spans="1:9" x14ac:dyDescent="0.25">
      <c r="A14" s="37"/>
      <c r="B14" s="37"/>
      <c r="C14" s="37"/>
      <c r="D14" s="104"/>
      <c r="E14" s="104" t="s">
        <v>71</v>
      </c>
      <c r="F14" s="105">
        <v>8</v>
      </c>
      <c r="G14" s="106">
        <v>8</v>
      </c>
      <c r="H14" s="38"/>
      <c r="I14" s="38"/>
    </row>
    <row r="15" spans="1:9" x14ac:dyDescent="0.25">
      <c r="A15" s="37"/>
      <c r="B15" s="37"/>
      <c r="C15" s="37"/>
      <c r="D15" s="104"/>
      <c r="E15" s="104" t="s">
        <v>72</v>
      </c>
      <c r="F15" s="105">
        <v>8</v>
      </c>
      <c r="G15" s="106">
        <v>8</v>
      </c>
      <c r="H15" s="38"/>
      <c r="I15" s="38"/>
    </row>
    <row r="16" spans="1:9" x14ac:dyDescent="0.25">
      <c r="A16" s="37"/>
      <c r="B16" s="37"/>
      <c r="C16" s="37"/>
      <c r="D16" s="104"/>
      <c r="E16" s="104" t="s">
        <v>73</v>
      </c>
      <c r="F16" s="105"/>
      <c r="G16" s="106">
        <v>0</v>
      </c>
      <c r="H16" s="38"/>
      <c r="I16" s="38"/>
    </row>
    <row r="17" spans="1:9" x14ac:dyDescent="0.25">
      <c r="A17" s="37"/>
      <c r="B17" s="37"/>
      <c r="C17" s="37"/>
      <c r="D17" s="104"/>
      <c r="E17" s="104" t="s">
        <v>74</v>
      </c>
      <c r="F17" s="105">
        <v>5</v>
      </c>
      <c r="G17" s="106">
        <v>5</v>
      </c>
      <c r="H17" s="38"/>
      <c r="I17" s="38"/>
    </row>
    <row r="18" spans="1:9" x14ac:dyDescent="0.25">
      <c r="A18" s="37"/>
      <c r="B18" s="37"/>
      <c r="C18" s="37"/>
      <c r="D18" s="104"/>
      <c r="E18" s="104" t="s">
        <v>75</v>
      </c>
      <c r="F18" s="105">
        <v>5</v>
      </c>
      <c r="G18" s="106">
        <v>5</v>
      </c>
      <c r="H18" s="38"/>
      <c r="I18" s="38"/>
    </row>
    <row r="19" spans="1:9" x14ac:dyDescent="0.25">
      <c r="A19" s="37"/>
      <c r="B19" s="37"/>
      <c r="C19" s="37"/>
      <c r="D19" s="104"/>
      <c r="E19" s="104" t="s">
        <v>76</v>
      </c>
      <c r="F19" s="105">
        <v>8</v>
      </c>
      <c r="G19" s="106">
        <v>8</v>
      </c>
      <c r="H19" s="38"/>
      <c r="I19" s="38"/>
    </row>
    <row r="20" spans="1:9" x14ac:dyDescent="0.25">
      <c r="A20" s="37"/>
      <c r="B20" s="37"/>
      <c r="C20" s="37"/>
      <c r="D20" s="104"/>
      <c r="E20" s="104" t="s">
        <v>77</v>
      </c>
      <c r="F20" s="105">
        <v>8</v>
      </c>
      <c r="G20" s="106">
        <v>8</v>
      </c>
      <c r="H20" s="38"/>
      <c r="I20" s="38"/>
    </row>
    <row r="21" spans="1:9" x14ac:dyDescent="0.25">
      <c r="A21" s="37"/>
      <c r="B21" s="37"/>
      <c r="C21" s="37"/>
      <c r="D21" s="104"/>
      <c r="E21" s="104" t="s">
        <v>78</v>
      </c>
      <c r="F21" s="105">
        <v>8</v>
      </c>
      <c r="G21" s="106">
        <v>8</v>
      </c>
      <c r="H21" s="38"/>
      <c r="I21" s="38"/>
    </row>
    <row r="22" spans="1:9" x14ac:dyDescent="0.25">
      <c r="A22" s="37"/>
      <c r="B22" s="37"/>
      <c r="C22" s="37"/>
      <c r="D22" s="104"/>
      <c r="E22" s="104" t="s">
        <v>79</v>
      </c>
      <c r="F22" s="105">
        <v>8</v>
      </c>
      <c r="G22" s="106">
        <v>8</v>
      </c>
      <c r="H22" s="38"/>
      <c r="I22" s="38"/>
    </row>
    <row r="23" spans="1:9" x14ac:dyDescent="0.25">
      <c r="A23" s="37"/>
      <c r="B23" s="37"/>
      <c r="C23" s="37"/>
      <c r="D23" s="101"/>
      <c r="E23" s="101" t="s">
        <v>80</v>
      </c>
      <c r="F23" s="102">
        <v>16</v>
      </c>
      <c r="G23" s="107">
        <v>16</v>
      </c>
      <c r="H23" s="38"/>
      <c r="I23" s="38"/>
    </row>
    <row r="24" spans="1:9" x14ac:dyDescent="0.25">
      <c r="A24" s="32" t="s">
        <v>17</v>
      </c>
      <c r="B24" s="33" t="s">
        <v>10</v>
      </c>
      <c r="C24" s="33" t="s">
        <v>65</v>
      </c>
      <c r="D24" s="99" t="s">
        <v>81</v>
      </c>
      <c r="E24" s="103"/>
      <c r="F24" s="57"/>
      <c r="G24" s="35">
        <v>15</v>
      </c>
      <c r="H24" s="58"/>
      <c r="I24" s="36">
        <f>+ROUND(+G24*H24,2)</f>
        <v>0</v>
      </c>
    </row>
    <row r="25" spans="1:9" ht="51" customHeight="1" x14ac:dyDescent="0.25">
      <c r="A25" s="37"/>
      <c r="B25" s="37"/>
      <c r="C25" s="37"/>
      <c r="D25" s="100" t="s">
        <v>82</v>
      </c>
      <c r="E25" s="100"/>
      <c r="F25" s="59"/>
      <c r="G25" s="38"/>
      <c r="H25" s="38"/>
      <c r="I25" s="38"/>
    </row>
    <row r="26" spans="1:9" x14ac:dyDescent="0.25">
      <c r="A26" s="37"/>
      <c r="B26" s="37"/>
      <c r="C26" s="37"/>
      <c r="D26" s="108"/>
      <c r="E26" s="101" t="s">
        <v>83</v>
      </c>
      <c r="F26" s="102">
        <v>15</v>
      </c>
      <c r="G26" s="107">
        <v>15</v>
      </c>
      <c r="H26" s="38"/>
      <c r="I26" s="38"/>
    </row>
    <row r="27" spans="1:9" ht="21.75" customHeight="1" x14ac:dyDescent="0.25">
      <c r="A27" s="32" t="s">
        <v>18</v>
      </c>
      <c r="B27" s="33" t="s">
        <v>10</v>
      </c>
      <c r="C27" s="33" t="s">
        <v>52</v>
      </c>
      <c r="D27" s="103" t="s">
        <v>84</v>
      </c>
      <c r="E27" s="103"/>
      <c r="F27" s="57"/>
      <c r="G27" s="35">
        <v>1</v>
      </c>
      <c r="H27" s="58"/>
      <c r="I27" s="36">
        <f>+ROUND(+G27*H27,2)</f>
        <v>0</v>
      </c>
    </row>
    <row r="28" spans="1:9" ht="50.25" customHeight="1" x14ac:dyDescent="0.25">
      <c r="A28" s="37"/>
      <c r="B28" s="37"/>
      <c r="C28" s="37"/>
      <c r="D28" s="100" t="s">
        <v>85</v>
      </c>
      <c r="E28" s="109"/>
      <c r="F28" s="59"/>
      <c r="G28" s="38"/>
      <c r="H28" s="38"/>
      <c r="I28" s="38"/>
    </row>
    <row r="29" spans="1:9" x14ac:dyDescent="0.25">
      <c r="A29" s="37"/>
      <c r="B29" s="37"/>
      <c r="C29" s="37"/>
      <c r="D29" s="109"/>
      <c r="E29" s="110" t="s">
        <v>86</v>
      </c>
      <c r="F29" s="111">
        <v>1</v>
      </c>
      <c r="G29" s="107">
        <v>1</v>
      </c>
      <c r="H29" s="38"/>
      <c r="I29" s="38"/>
    </row>
    <row r="30" spans="1:9" ht="25.5" customHeight="1" x14ac:dyDescent="0.25">
      <c r="A30" s="39" t="s">
        <v>57</v>
      </c>
      <c r="B30" s="33" t="s">
        <v>10</v>
      </c>
      <c r="C30" s="33" t="s">
        <v>52</v>
      </c>
      <c r="D30" s="103" t="s">
        <v>87</v>
      </c>
      <c r="E30" s="103"/>
      <c r="F30" s="57"/>
      <c r="G30" s="64">
        <v>1</v>
      </c>
      <c r="H30" s="58"/>
      <c r="I30" s="36">
        <f>ROUND(G30*H30,2)</f>
        <v>0</v>
      </c>
    </row>
    <row r="31" spans="1:9" ht="160.5" customHeight="1" x14ac:dyDescent="0.25">
      <c r="A31" s="37"/>
      <c r="B31" s="37"/>
      <c r="C31" s="37"/>
      <c r="D31" s="100" t="s">
        <v>88</v>
      </c>
      <c r="E31" s="100"/>
      <c r="F31" s="59"/>
      <c r="G31" s="38"/>
      <c r="H31" s="38"/>
      <c r="I31" s="38"/>
    </row>
    <row r="32" spans="1:9" x14ac:dyDescent="0.25">
      <c r="A32" s="62"/>
      <c r="B32" s="62"/>
      <c r="C32" s="62"/>
      <c r="D32" s="108"/>
      <c r="E32" s="101" t="s">
        <v>89</v>
      </c>
      <c r="F32" s="102">
        <v>1</v>
      </c>
      <c r="G32" s="107">
        <v>1</v>
      </c>
      <c r="H32" s="63"/>
      <c r="I32" s="63"/>
    </row>
    <row r="33" spans="1:9" ht="19.5" customHeight="1" x14ac:dyDescent="0.25">
      <c r="A33" s="93" t="s">
        <v>58</v>
      </c>
      <c r="B33" s="94"/>
      <c r="C33" s="94"/>
      <c r="D33" s="94"/>
      <c r="E33" s="94"/>
      <c r="F33" s="94"/>
      <c r="G33" s="94"/>
      <c r="H33" s="95"/>
      <c r="I33" s="43">
        <f>SUM(I7+I10+I24+I27+I30)</f>
        <v>0</v>
      </c>
    </row>
    <row r="34" spans="1:9" x14ac:dyDescent="0.25">
      <c r="A34" s="29" t="s">
        <v>11</v>
      </c>
      <c r="B34" s="29" t="s">
        <v>8</v>
      </c>
      <c r="C34" s="29" t="s">
        <v>9</v>
      </c>
      <c r="D34" s="97" t="s">
        <v>53</v>
      </c>
      <c r="E34" s="97"/>
      <c r="F34" s="56"/>
      <c r="G34" s="30"/>
      <c r="H34" s="31"/>
      <c r="I34" s="31"/>
    </row>
    <row r="35" spans="1:9" x14ac:dyDescent="0.25">
      <c r="A35" s="32" t="s">
        <v>19</v>
      </c>
      <c r="B35" s="33" t="s">
        <v>10</v>
      </c>
      <c r="C35" s="33" t="s">
        <v>52</v>
      </c>
      <c r="D35" s="109" t="s">
        <v>53</v>
      </c>
      <c r="E35" s="109"/>
      <c r="F35" s="57"/>
      <c r="G35" s="35">
        <v>1</v>
      </c>
      <c r="H35" s="58"/>
      <c r="I35" s="36">
        <f>+ROUND(+G35*H35,2)</f>
        <v>0</v>
      </c>
    </row>
    <row r="36" spans="1:9" ht="147" customHeight="1" x14ac:dyDescent="0.25">
      <c r="A36" s="32"/>
      <c r="B36" s="33"/>
      <c r="C36" s="33"/>
      <c r="D36" s="66" t="s">
        <v>54</v>
      </c>
      <c r="E36" s="66"/>
      <c r="F36" s="67"/>
      <c r="G36" s="68"/>
      <c r="H36" s="112"/>
      <c r="I36" s="65"/>
    </row>
    <row r="37" spans="1:9" x14ac:dyDescent="0.25">
      <c r="A37" s="93" t="s">
        <v>90</v>
      </c>
      <c r="B37" s="94"/>
      <c r="C37" s="94"/>
      <c r="D37" s="94"/>
      <c r="E37" s="94"/>
      <c r="F37" s="94"/>
      <c r="G37" s="94"/>
      <c r="H37" s="95"/>
      <c r="I37" s="43">
        <f>I35</f>
        <v>0</v>
      </c>
    </row>
    <row r="38" spans="1:9" x14ac:dyDescent="0.25">
      <c r="A38" s="29" t="s">
        <v>12</v>
      </c>
      <c r="B38" s="29" t="s">
        <v>8</v>
      </c>
      <c r="C38" s="29" t="s">
        <v>9</v>
      </c>
      <c r="D38" s="97" t="s">
        <v>13</v>
      </c>
      <c r="E38" s="97"/>
      <c r="F38" s="56"/>
      <c r="G38" s="30"/>
      <c r="H38" s="31"/>
      <c r="I38" s="31"/>
    </row>
    <row r="39" spans="1:9" x14ac:dyDescent="0.25">
      <c r="A39" s="32" t="s">
        <v>20</v>
      </c>
      <c r="B39" s="33" t="s">
        <v>10</v>
      </c>
      <c r="C39" s="33" t="s">
        <v>52</v>
      </c>
      <c r="D39" s="103" t="s">
        <v>13</v>
      </c>
      <c r="E39" s="103"/>
      <c r="F39" s="57"/>
      <c r="G39" s="35">
        <v>1</v>
      </c>
      <c r="H39" s="58"/>
      <c r="I39" s="36">
        <f>ROUND(G39*H39,2)</f>
        <v>0</v>
      </c>
    </row>
    <row r="40" spans="1:9" ht="147.75" customHeight="1" x14ac:dyDescent="0.25">
      <c r="A40" s="62"/>
      <c r="B40" s="62"/>
      <c r="C40" s="62"/>
      <c r="D40" s="108" t="s">
        <v>91</v>
      </c>
      <c r="E40" s="108"/>
      <c r="F40" s="62"/>
      <c r="G40" s="62"/>
      <c r="H40" s="62"/>
      <c r="I40" s="62"/>
    </row>
    <row r="41" spans="1:9" x14ac:dyDescent="0.25">
      <c r="A41" s="93" t="s">
        <v>92</v>
      </c>
      <c r="B41" s="94"/>
      <c r="C41" s="94"/>
      <c r="D41" s="94"/>
      <c r="E41" s="94"/>
      <c r="F41" s="94"/>
      <c r="G41" s="94"/>
      <c r="H41" s="95"/>
      <c r="I41" s="43">
        <f>I39</f>
        <v>0</v>
      </c>
    </row>
    <row r="42" spans="1:9" x14ac:dyDescent="0.25">
      <c r="A42" s="41"/>
      <c r="B42" s="42" t="s">
        <v>21</v>
      </c>
      <c r="C42" s="34"/>
      <c r="D42" s="40"/>
      <c r="E42" s="40"/>
      <c r="F42" s="3" t="s">
        <v>23</v>
      </c>
      <c r="G42" s="72"/>
      <c r="H42" s="74"/>
      <c r="I42" s="43">
        <f>SUM(I33+I37+I41)</f>
        <v>0</v>
      </c>
    </row>
    <row r="43" spans="1:9" x14ac:dyDescent="0.25">
      <c r="A43" s="41"/>
      <c r="B43" s="42"/>
      <c r="C43" s="34"/>
      <c r="D43" s="40"/>
      <c r="E43" s="40"/>
      <c r="F43" s="3" t="s">
        <v>55</v>
      </c>
      <c r="G43" s="4" t="s">
        <v>24</v>
      </c>
      <c r="H43" s="73"/>
      <c r="I43" s="51"/>
    </row>
    <row r="44" spans="1:9" x14ac:dyDescent="0.25">
      <c r="A44" s="41"/>
      <c r="B44" s="42" t="s">
        <v>21</v>
      </c>
      <c r="C44" s="34"/>
      <c r="D44" s="40"/>
      <c r="E44" s="40"/>
      <c r="F44" s="3" t="s">
        <v>56</v>
      </c>
      <c r="G44" s="4" t="s">
        <v>24</v>
      </c>
      <c r="H44" s="73"/>
      <c r="I44" s="51"/>
    </row>
    <row r="45" spans="1:9" x14ac:dyDescent="0.25">
      <c r="A45" s="44"/>
      <c r="B45" s="45" t="s">
        <v>21</v>
      </c>
      <c r="C45" s="46"/>
      <c r="D45" s="47"/>
      <c r="E45" s="47"/>
      <c r="F45" s="3" t="s">
        <v>25</v>
      </c>
      <c r="G45" s="72"/>
      <c r="H45" s="48"/>
      <c r="I45" s="43">
        <f>SUM(I42:I44)</f>
        <v>0</v>
      </c>
    </row>
    <row r="47" spans="1:9" x14ac:dyDescent="0.25">
      <c r="A47" s="90"/>
      <c r="B47" s="90"/>
      <c r="C47" s="90"/>
      <c r="D47" s="90"/>
      <c r="E47" s="90"/>
      <c r="F47" s="90"/>
      <c r="G47" s="90"/>
      <c r="H47" s="90"/>
      <c r="I47" s="90"/>
    </row>
    <row r="48" spans="1:9" x14ac:dyDescent="0.25">
      <c r="A48" s="90" t="s">
        <v>93</v>
      </c>
      <c r="B48" s="90"/>
      <c r="C48" s="90"/>
      <c r="D48" s="90"/>
      <c r="E48" s="90"/>
      <c r="F48" s="90"/>
      <c r="G48" s="90"/>
      <c r="H48" s="90"/>
      <c r="I48" s="90"/>
    </row>
    <row r="49" spans="1:9" x14ac:dyDescent="0.25">
      <c r="A49" s="61"/>
      <c r="B49" s="61"/>
      <c r="C49" s="61"/>
      <c r="D49" s="61"/>
      <c r="E49" s="61"/>
      <c r="F49" s="61"/>
      <c r="G49" s="61"/>
      <c r="H49" s="61"/>
      <c r="I49" s="61"/>
    </row>
    <row r="50" spans="1:9" x14ac:dyDescent="0.25">
      <c r="A50" s="61"/>
      <c r="B50" s="61"/>
      <c r="C50" s="61"/>
      <c r="D50" s="61"/>
      <c r="E50" s="61"/>
      <c r="F50" s="61"/>
      <c r="G50" s="61"/>
      <c r="H50" s="61"/>
      <c r="I50" s="61"/>
    </row>
    <row r="51" spans="1:9" x14ac:dyDescent="0.25">
      <c r="F51" s="2"/>
      <c r="G51" s="1"/>
      <c r="H51" s="1"/>
      <c r="I51" s="1"/>
    </row>
    <row r="52" spans="1:9" x14ac:dyDescent="0.25">
      <c r="B52" s="5" t="s">
        <v>26</v>
      </c>
      <c r="C52" s="5"/>
      <c r="D52" s="92"/>
      <c r="E52" s="92"/>
      <c r="F52" s="92"/>
      <c r="G52" s="1"/>
      <c r="H52" s="1"/>
      <c r="I52" s="1"/>
    </row>
    <row r="53" spans="1:9" x14ac:dyDescent="0.25">
      <c r="F53" s="2"/>
      <c r="G53" s="1"/>
      <c r="H53" s="1"/>
      <c r="I53" s="1"/>
    </row>
    <row r="54" spans="1:9" x14ac:dyDescent="0.25">
      <c r="F54" s="2"/>
      <c r="G54" s="1"/>
      <c r="H54" s="1"/>
      <c r="I54" s="1"/>
    </row>
    <row r="55" spans="1:9" ht="45" customHeight="1" x14ac:dyDescent="0.25">
      <c r="A55" s="91" t="s">
        <v>27</v>
      </c>
      <c r="B55" s="91"/>
      <c r="C55" s="91"/>
      <c r="D55" s="91"/>
      <c r="E55" s="91"/>
      <c r="F55" s="91"/>
      <c r="G55" s="91"/>
      <c r="H55" s="91"/>
      <c r="I55" s="91"/>
    </row>
  </sheetData>
  <sheetProtection algorithmName="SHA-512" hashValue="WmJLp8fSB7kliFlZiu0+ztz0yb/MRa7NzVCVlV0OgUKaAUg4ceOTjozyLllri6i/DFqltKv9uQBOA57DUFsOMA==" saltValue="+YQTfaefEb7IRgZ8+0FLVw==" spinCount="100000" sheet="1" objects="1" scenarios="1" selectLockedCells="1"/>
  <autoFilter ref="A5:I45" xr:uid="{A4026046-34EF-478B-8044-A7CE120E3EA6}"/>
  <mergeCells count="8">
    <mergeCell ref="A1:I1"/>
    <mergeCell ref="A47:I47"/>
    <mergeCell ref="A55:I55"/>
    <mergeCell ref="D52:F52"/>
    <mergeCell ref="A48:I48"/>
    <mergeCell ref="A33:H33"/>
    <mergeCell ref="A37:H37"/>
    <mergeCell ref="A41:H41"/>
  </mergeCells>
  <dataValidations count="1">
    <dataValidation type="list" allowBlank="1" showInputMessage="1" showErrorMessage="1" sqref="B6:B32 B34:B45" xr:uid="{28892919-01E6-4D30-898F-7D4620622D62}">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45" fitToHeight="100" orientation="portrait" r:id="rId1"/>
  <headerFooter>
    <oddFooter>&amp;R&amp;P  /  &amp;N</oddFooter>
  </headerFooter>
  <ignoredErrors>
    <ignoredError sqref="A6:A8 A10:A11 A24:A25 A27:A28 A34:A35 A38" numberStoredAsText="1"/>
  </ignoredErrors>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2023-12-22T08:40:05Z</cp:lastPrinted>
  <dcterms:created xsi:type="dcterms:W3CDTF">2023-07-20T15:55:03Z</dcterms:created>
  <dcterms:modified xsi:type="dcterms:W3CDTF">2023-12-22T08:40:52Z</dcterms:modified>
</cp:coreProperties>
</file>