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6500_PasarPR-Torre_LOTES-LCE\"/>
    </mc:Choice>
  </mc:AlternateContent>
  <xr:revisionPtr revIDLastSave="0" documentId="8_{C6C43DC1-70E5-4801-8FD6-BF6950EAFF6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2" l="1"/>
  <c r="H33" i="2"/>
  <c r="H32" i="2" s="1"/>
  <c r="H31" i="2"/>
  <c r="H30" i="2"/>
  <c r="H29" i="2" s="1"/>
  <c r="H26" i="2"/>
  <c r="H25" i="2"/>
  <c r="H23" i="2"/>
  <c r="H22" i="2"/>
  <c r="H28" i="2" l="1"/>
  <c r="H24" i="2" l="1"/>
  <c r="H21" i="2" l="1"/>
  <c r="H20" i="2" s="1"/>
</calcChain>
</file>

<file path=xl/sharedStrings.xml><?xml version="1.0" encoding="utf-8"?>
<sst xmlns="http://schemas.openxmlformats.org/spreadsheetml/2006/main" count="46" uniqueCount="37">
  <si>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</si>
  <si>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</si>
  <si>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</si>
  <si>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</si>
  <si>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</si>
  <si>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</si>
  <si>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</si>
  <si>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</si>
  <si>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</si>
  <si>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</si>
  <si>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</si>
  <si>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</si>
  <si>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</si>
  <si>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</si>
  <si>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</si>
  <si>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</si>
  <si>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</si>
  <si>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</si>
  <si>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de valoración automática- técnicos:  (Sobre B2)</t>
  </si>
  <si>
    <t xml:space="preserve">3.2.1: Experiencia del jefe de obra  </t>
  </si>
  <si>
    <t>(*) si se cumplen ambos cumplimentar exclusivamente el que otorgue mayor puntuación en cada criterio</t>
  </si>
  <si>
    <t>3.2.2: Experiencia del encargado</t>
  </si>
  <si>
    <t>Cumple indicar: SI/NO (*)</t>
  </si>
  <si>
    <t>no</t>
  </si>
  <si>
    <t>“Adecuación pasarelas de mantenimiento PRADO DEL REY y TORRESPAÑA”</t>
  </si>
  <si>
    <t>Expediente n.º S/06500/2023</t>
  </si>
  <si>
    <t>Lote 1: Adecuación pasarelas Torrespaña.</t>
  </si>
  <si>
    <r>
      <t xml:space="preserve">Experiencia entre 4 y 6 obras de </t>
    </r>
    <r>
      <rPr>
        <b/>
        <sz val="8"/>
        <rFont val="Calibri"/>
        <family val="2"/>
        <scheme val="minor"/>
      </rPr>
      <t>construcción con estructura metálica en gran altura</t>
    </r>
    <r>
      <rPr>
        <sz val="8"/>
        <rFont val="Calibri"/>
        <family val="2"/>
        <scheme val="minor"/>
      </rPr>
      <t xml:space="preserve">, con presupuesto de ejecución material (PEM) igual o superior a 150.000 € (para cada obra) , ejerciendo como jefe de obra.
</t>
    </r>
  </si>
  <si>
    <r>
      <t>Experiencia de más de 6 obras de</t>
    </r>
    <r>
      <rPr>
        <b/>
        <sz val="8"/>
        <rFont val="Calibri"/>
        <family val="2"/>
        <scheme val="minor"/>
      </rPr>
      <t xml:space="preserve"> construcción con estructura metálica en gran altura</t>
    </r>
    <r>
      <rPr>
        <sz val="8"/>
        <rFont val="Calibri"/>
        <family val="2"/>
        <scheme val="minor"/>
      </rPr>
      <t xml:space="preserve"> con PEM igual o superior a 150.000 € (para cada obra) ejerciendo como jefe de obra.</t>
    </r>
  </si>
  <si>
    <r>
      <t xml:space="preserve">Experiencia entre 4 y 6 obras de </t>
    </r>
    <r>
      <rPr>
        <b/>
        <sz val="8"/>
        <rFont val="Calibri"/>
        <family val="2"/>
        <scheme val="minor"/>
      </rPr>
      <t>construcción con estructura metálica en gran altura</t>
    </r>
    <r>
      <rPr>
        <sz val="8"/>
        <rFont val="Calibri"/>
        <family val="2"/>
        <scheme val="minor"/>
      </rPr>
      <t xml:space="preserve">, con PEM igual o superior a 150.000 € (para cada obra) , ejerciendo como encargado.
</t>
    </r>
  </si>
  <si>
    <r>
      <t xml:space="preserve">Experiencia de más de 6 obras de </t>
    </r>
    <r>
      <rPr>
        <b/>
        <sz val="8"/>
        <rFont val="Calibri"/>
        <family val="2"/>
        <scheme val="minor"/>
      </rPr>
      <t>construcción con estructura metálica en gran altura</t>
    </r>
    <r>
      <rPr>
        <sz val="8"/>
        <rFont val="Calibri"/>
        <family val="2"/>
        <scheme val="minor"/>
      </rPr>
      <t xml:space="preserve"> con PEM igual o superior a 150.000 € (para cada obra) ejerciendo como encargado.</t>
    </r>
  </si>
  <si>
    <t>Lote 2: Adecuación pasarelas Prado del Rey</t>
  </si>
  <si>
    <r>
      <t>Experiencia entre 4 y 6 obras de</t>
    </r>
    <r>
      <rPr>
        <b/>
        <sz val="8"/>
        <rFont val="Calibri"/>
        <family val="2"/>
        <scheme val="minor"/>
      </rPr>
      <t xml:space="preserve"> construcción o rehabilitación de pasarelas de mantenimiento</t>
    </r>
    <r>
      <rPr>
        <sz val="8"/>
        <rFont val="Calibri"/>
        <family val="2"/>
        <scheme val="minor"/>
      </rPr>
      <t>, con presupuesto de ejecución material (PEM) igual o superior a 150.000 € (para cada obra) , ejerciendo como jefe de obra.</t>
    </r>
  </si>
  <si>
    <r>
      <t xml:space="preserve">Experiencia de más de 6 obras de </t>
    </r>
    <r>
      <rPr>
        <b/>
        <sz val="8"/>
        <rFont val="Calibri"/>
        <family val="2"/>
        <scheme val="minor"/>
      </rPr>
      <t>construcción o rehabilitación de pasarelas de mantenimiento</t>
    </r>
    <r>
      <rPr>
        <sz val="8"/>
        <rFont val="Calibri"/>
        <family val="2"/>
        <scheme val="minor"/>
      </rPr>
      <t xml:space="preserve"> con PEM igual o superior a 150.000 € (para cada obra) ejerciendo como jefe de obra.</t>
    </r>
  </si>
  <si>
    <r>
      <t xml:space="preserve">Experiencia entre 4 y 6 obras de </t>
    </r>
    <r>
      <rPr>
        <b/>
        <sz val="8"/>
        <rFont val="Calibri"/>
        <family val="2"/>
        <scheme val="minor"/>
      </rPr>
      <t>construcción o rehabilitación de pasarelas de mantenimiento</t>
    </r>
    <r>
      <rPr>
        <sz val="8"/>
        <rFont val="Calibri"/>
        <family val="2"/>
        <scheme val="minor"/>
      </rPr>
      <t xml:space="preserve">, con PEM igual o superior a 150.000 € (para cada obra) , ejerciendo como encargado.
</t>
    </r>
  </si>
  <si>
    <r>
      <t xml:space="preserve">Experiencia de más de 6 obras de </t>
    </r>
    <r>
      <rPr>
        <b/>
        <sz val="8"/>
        <rFont val="Calibri"/>
        <family val="2"/>
        <scheme val="minor"/>
      </rPr>
      <t>construcción o rehabilitación de pasarelas de mantenimiento</t>
    </r>
    <r>
      <rPr>
        <sz val="8"/>
        <rFont val="Calibri"/>
        <family val="2"/>
        <scheme val="minor"/>
      </rPr>
      <t xml:space="preserve"> con PEM igual o superior a 150.000 € (para cada obra) ejerciendo como encargado.</t>
    </r>
  </si>
  <si>
    <t>Cumplimentar espacios en 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</si>
</sst>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2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4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17" fillId="0" borderId="0" xfId="0" applyFont="1" applyProtection="1"/>
    <xf numFmtId="0" fontId="14" fillId="3" borderId="0" xfId="0" applyFont="1" applyFill="1" applyBorder="1" applyAlignment="1" applyProtection="1">
      <alignment horizontal="right" vertical="center" indent="1"/>
    </xf>
    <xf numFmtId="0" fontId="10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right" vertical="center" wrapText="1"/>
    </xf>
    <xf numFmtId="0" fontId="8" fillId="0" borderId="0" xfId="0" applyFont="1" applyAlignment="1" applyProtection="1">
      <alignment horizontal="center" wrapText="1"/>
    </xf>
    <xf numFmtId="0" fontId="18" fillId="0" borderId="4" xfId="0" applyFont="1" applyBorder="1" applyAlignment="1" applyProtection="1">
      <alignment horizontal="left" vertical="center" wrapText="1"/>
    </xf>
    <xf numFmtId="0" fontId="18" fillId="0" borderId="8" xfId="0" applyFont="1" applyBorder="1" applyAlignment="1" applyProtection="1">
      <alignment horizontal="left" vertical="center" wrapText="1"/>
    </xf>
    <xf numFmtId="0" fontId="20" fillId="0" borderId="0" xfId="0" applyFont="1" applyAlignment="1" applyProtection="1">
      <alignment horizontal="right" vertical="center"/>
    </xf>
    <xf numFmtId="0" fontId="2" fillId="3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/>
    </xf>
    <xf numFmtId="0" fontId="15" fillId="3" borderId="17" xfId="0" applyFont="1" applyFill="1" applyBorder="1" applyAlignment="1" applyProtection="1">
      <alignment horizontal="right" vertical="center" indent="1"/>
    </xf>
    <xf numFmtId="0" fontId="15" fillId="3" borderId="9" xfId="0" applyFont="1" applyFill="1" applyBorder="1" applyAlignment="1" applyProtection="1">
      <alignment horizontal="right" vertical="center" indent="1"/>
    </xf>
    <xf numFmtId="0" fontId="2" fillId="0" borderId="0" xfId="0" applyFont="1" applyBorder="1" applyAlignment="1" applyProtection="1">
      <alignment horizontal="center" vertical="center" textRotation="90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6" fillId="4" borderId="13" xfId="0" applyFont="1" applyFill="1" applyBorder="1" applyAlignment="1" applyProtection="1">
      <alignment horizontal="center" vertical="center"/>
    </xf>
    <xf numFmtId="0" fontId="10" fillId="5" borderId="8" xfId="0" applyFont="1" applyFill="1" applyBorder="1" applyAlignment="1" applyProtection="1">
      <alignment horizontal="justify" vertical="center" wrapText="1"/>
    </xf>
    <xf numFmtId="0" fontId="10" fillId="5" borderId="5" xfId="0" applyFont="1" applyFill="1" applyBorder="1" applyAlignment="1" applyProtection="1">
      <alignment horizontal="justify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2" fillId="6" borderId="9" xfId="0" applyFont="1" applyFill="1" applyBorder="1" applyAlignment="1" applyProtection="1">
      <alignment horizontal="center" vertical="center"/>
      <protection locked="0"/>
    </xf>
    <xf numFmtId="0" fontId="16" fillId="6" borderId="13" xfId="0" applyFont="1" applyFill="1" applyBorder="1" applyAlignment="1" applyProtection="1">
      <alignment horizontal="center" vertical="center"/>
    </xf>
    <xf numFmtId="0" fontId="11" fillId="0" borderId="15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/>
    </xf>
    <xf numFmtId="0" fontId="16" fillId="0" borderId="15" xfId="0" applyFont="1" applyFill="1" applyBorder="1" applyAlignment="1" applyProtection="1">
      <alignment horizontal="center" vertical="center"/>
    </xf>
    <xf numFmtId="0" fontId="10" fillId="7" borderId="8" xfId="0" applyFont="1" applyFill="1" applyBorder="1" applyAlignment="1" applyProtection="1">
      <alignment horizontal="justify" vertical="center" wrapText="1"/>
    </xf>
    <xf numFmtId="0" fontId="10" fillId="7" borderId="5" xfId="0" applyFont="1" applyFill="1" applyBorder="1" applyAlignment="1" applyProtection="1">
      <alignment horizontal="justify" vertical="center" wrapText="1"/>
    </xf>
    <xf numFmtId="0" fontId="3" fillId="7" borderId="7" xfId="0" applyFont="1" applyFill="1" applyBorder="1" applyAlignment="1" applyProtection="1">
      <alignment horizontal="center" vertical="center" wrapText="1"/>
    </xf>
    <xf numFmtId="0" fontId="3" fillId="7" borderId="4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5" borderId="4" xfId="0" applyFont="1" applyFill="1" applyBorder="1" applyAlignment="1" applyProtection="1">
      <alignment vertical="center"/>
    </xf>
    <xf numFmtId="0" fontId="18" fillId="0" borderId="4" xfId="0" applyFont="1" applyBorder="1" applyAlignment="1" applyProtection="1">
      <alignment horizontal="left" vertical="center" wrapText="1"/>
    </xf>
    <xf numFmtId="0" fontId="18" fillId="0" borderId="8" xfId="0" applyFont="1" applyBorder="1" applyAlignment="1" applyProtection="1">
      <alignment horizontal="left" vertical="center" wrapText="1"/>
    </xf>
    <xf numFmtId="0" fontId="18" fillId="0" borderId="5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center" vertical="center" textRotation="90"/>
    </xf>
    <xf numFmtId="0" fontId="2" fillId="0" borderId="14" xfId="0" applyFont="1" applyBorder="1" applyAlignment="1" applyProtection="1">
      <alignment horizontal="center" vertical="center" textRotation="90"/>
    </xf>
    <xf numFmtId="0" fontId="2" fillId="0" borderId="7" xfId="0" applyFont="1" applyBorder="1" applyAlignment="1" applyProtection="1">
      <alignment horizontal="center" vertical="center" textRotation="90"/>
    </xf>
    <xf numFmtId="0" fontId="19" fillId="5" borderId="4" xfId="0" applyFont="1" applyFill="1" applyBorder="1" applyAlignment="1" applyProtection="1">
      <alignment horizontal="left" vertical="center"/>
    </xf>
    <xf numFmtId="0" fontId="19" fillId="5" borderId="8" xfId="0" applyFont="1" applyFill="1" applyBorder="1" applyAlignment="1" applyProtection="1">
      <alignment horizontal="left" vertical="center"/>
    </xf>
    <xf numFmtId="0" fontId="19" fillId="5" borderId="5" xfId="0" applyFont="1" applyFill="1" applyBorder="1" applyAlignment="1" applyProtection="1">
      <alignment horizontal="left" vertical="center"/>
    </xf>
    <xf numFmtId="0" fontId="19" fillId="7" borderId="4" xfId="0" applyFont="1" applyFill="1" applyBorder="1" applyAlignment="1" applyProtection="1">
      <alignment horizontal="left" vertical="center"/>
    </xf>
    <xf numFmtId="0" fontId="19" fillId="7" borderId="8" xfId="0" applyFont="1" applyFill="1" applyBorder="1" applyAlignment="1" applyProtection="1">
      <alignment horizontal="left" vertical="center"/>
    </xf>
    <xf numFmtId="0" fontId="19" fillId="7" borderId="5" xfId="0" applyFont="1" applyFill="1" applyBorder="1" applyAlignment="1" applyProtection="1">
      <alignment horizontal="left" vertical="center"/>
    </xf>
    <xf numFmtId="0" fontId="10" fillId="5" borderId="4" xfId="0" applyFont="1" applyFill="1" applyBorder="1" applyAlignment="1" applyProtection="1">
      <alignment horizontal="left" vertical="center"/>
    </xf>
    <xf numFmtId="0" fontId="10" fillId="5" borderId="8" xfId="0" applyFont="1" applyFill="1" applyBorder="1" applyAlignment="1" applyProtection="1">
      <alignment horizontal="left" vertical="center"/>
    </xf>
    <xf numFmtId="0" fontId="10" fillId="5" borderId="5" xfId="0" applyFont="1" applyFill="1" applyBorder="1" applyAlignment="1" applyProtection="1">
      <alignment horizontal="left" vertical="center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0" fillId="7" borderId="4" xfId="0" applyFont="1" applyFill="1" applyBorder="1" applyAlignment="1" applyProtection="1">
      <alignment horizontal="left" vertical="center"/>
    </xf>
    <xf numFmtId="0" fontId="10" fillId="7" borderId="8" xfId="0" applyFont="1" applyFill="1" applyBorder="1" applyAlignment="1" applyProtection="1">
      <alignment horizontal="left" vertical="center"/>
    </xf>
    <xf numFmtId="0" fontId="10" fillId="7" borderId="5" xfId="0" applyFont="1" applyFill="1" applyBorder="1" applyAlignment="1" applyProtection="1">
      <alignment horizontal="left" vertical="center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1" xfId="0" applyFont="1" applyFill="1" applyBorder="1" applyAlignment="1" applyProtection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K36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20.710937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9" t="s">
        <v>24</v>
      </c>
    </row>
    <row r="3" spans="1:8" x14ac:dyDescent="0.25">
      <c r="F3" s="2"/>
      <c r="H3" s="39" t="s">
        <v>25</v>
      </c>
    </row>
    <row r="4" spans="1:8" x14ac:dyDescent="0.25">
      <c r="E4" s="2"/>
    </row>
    <row r="5" spans="1:8" ht="30" customHeight="1" x14ac:dyDescent="0.25">
      <c r="A5" s="78" t="s">
        <v>5</v>
      </c>
      <c r="B5" s="78"/>
      <c r="C5" s="78"/>
      <c r="D5" s="78"/>
      <c r="E5" s="78"/>
      <c r="F5" s="78"/>
      <c r="G5" s="78"/>
      <c r="H5" s="36"/>
    </row>
    <row r="6" spans="1:8" x14ac:dyDescent="0.25">
      <c r="A6" s="3"/>
      <c r="B6" s="3"/>
      <c r="E6" s="2"/>
    </row>
    <row r="7" spans="1:8" ht="24.95" customHeight="1" x14ac:dyDescent="0.25">
      <c r="A7" s="6" t="s">
        <v>12</v>
      </c>
      <c r="B7" s="82"/>
      <c r="C7" s="82"/>
      <c r="D7" s="82"/>
      <c r="E7" s="79" t="s">
        <v>11</v>
      </c>
      <c r="F7" s="79"/>
      <c r="G7" s="79"/>
      <c r="H7" s="13"/>
    </row>
    <row r="8" spans="1:8" ht="24.95" customHeight="1" x14ac:dyDescent="0.25">
      <c r="A8" s="81" t="s">
        <v>13</v>
      </c>
      <c r="B8" s="81"/>
      <c r="C8" s="81"/>
      <c r="D8" s="80"/>
      <c r="E8" s="80"/>
      <c r="F8" s="80"/>
      <c r="G8" s="80"/>
      <c r="H8" s="80"/>
    </row>
    <row r="9" spans="1:8" ht="24.95" customHeight="1" x14ac:dyDescent="0.25">
      <c r="A9" s="5" t="s">
        <v>14</v>
      </c>
      <c r="B9" s="11"/>
      <c r="C9" s="5" t="s">
        <v>15</v>
      </c>
      <c r="D9" s="86"/>
      <c r="E9" s="86"/>
      <c r="F9" s="86"/>
      <c r="G9" s="86"/>
      <c r="H9" s="86"/>
    </row>
    <row r="10" spans="1:8" ht="24.95" customHeight="1" x14ac:dyDescent="0.25">
      <c r="A10" s="12" t="s">
        <v>6</v>
      </c>
      <c r="B10" s="5"/>
      <c r="C10" s="6"/>
      <c r="D10" s="6"/>
      <c r="E10" s="7"/>
      <c r="F10" s="6"/>
      <c r="G10" s="6"/>
      <c r="H10" s="8"/>
    </row>
    <row r="11" spans="1:8" x14ac:dyDescent="0.25">
      <c r="A11" s="9"/>
      <c r="B11" s="9"/>
      <c r="C11" s="8"/>
      <c r="D11" s="8"/>
      <c r="E11" s="10"/>
      <c r="F11" s="8"/>
      <c r="G11" s="8"/>
      <c r="H11" s="8"/>
    </row>
    <row r="12" spans="1:8" x14ac:dyDescent="0.25">
      <c r="A12" s="3" t="s">
        <v>7</v>
      </c>
      <c r="B12" s="3"/>
      <c r="E12" s="2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1" t="s">
        <v>10</v>
      </c>
      <c r="E15" s="2"/>
      <c r="H15" s="4"/>
    </row>
    <row r="16" spans="1:8" ht="15.75" thickBot="1" x14ac:dyDescent="0.3">
      <c r="E16" s="2"/>
      <c r="H16" s="4"/>
    </row>
    <row r="17" spans="1:11" ht="39" customHeight="1" thickBot="1" x14ac:dyDescent="0.3">
      <c r="A17" s="83" t="s">
        <v>16</v>
      </c>
      <c r="B17" s="84"/>
      <c r="C17" s="85"/>
      <c r="D17" s="83" t="s">
        <v>2</v>
      </c>
      <c r="E17" s="90"/>
      <c r="F17" s="16"/>
      <c r="G17" s="91" t="s">
        <v>3</v>
      </c>
      <c r="H17" s="92"/>
      <c r="I17" s="17"/>
    </row>
    <row r="18" spans="1:11" ht="45.75" thickBot="1" x14ac:dyDescent="0.3">
      <c r="A18" s="18"/>
      <c r="B18" s="19"/>
      <c r="C18" s="20"/>
      <c r="D18" s="14" t="s">
        <v>0</v>
      </c>
      <c r="E18" s="15" t="s">
        <v>17</v>
      </c>
      <c r="F18" s="16"/>
      <c r="G18" s="21" t="s">
        <v>22</v>
      </c>
      <c r="H18" s="22" t="s">
        <v>1</v>
      </c>
      <c r="I18" s="17"/>
    </row>
    <row r="19" spans="1:11" ht="24" thickBot="1" x14ac:dyDescent="0.3">
      <c r="A19" s="93" t="s">
        <v>18</v>
      </c>
      <c r="B19" s="94"/>
      <c r="C19" s="94"/>
      <c r="D19" s="95"/>
      <c r="E19" s="23">
        <v>20</v>
      </c>
      <c r="F19" s="24"/>
      <c r="G19" s="42"/>
      <c r="H19" s="43"/>
      <c r="I19" s="17"/>
    </row>
    <row r="20" spans="1:11" ht="24" thickBot="1" x14ac:dyDescent="0.3">
      <c r="A20" s="60" t="s">
        <v>26</v>
      </c>
      <c r="B20" s="57"/>
      <c r="C20" s="57"/>
      <c r="D20" s="58"/>
      <c r="E20" s="41"/>
      <c r="F20" s="24"/>
      <c r="G20" s="40"/>
      <c r="H20" s="44">
        <f>H21+H24</f>
        <v>0</v>
      </c>
      <c r="I20" s="17"/>
    </row>
    <row r="21" spans="1:11" ht="19.5" thickBot="1" x14ac:dyDescent="0.3">
      <c r="A21" s="87" t="s">
        <v>19</v>
      </c>
      <c r="B21" s="88"/>
      <c r="C21" s="89"/>
      <c r="D21" s="59">
        <v>10</v>
      </c>
      <c r="E21" s="25"/>
      <c r="F21" s="24"/>
      <c r="G21" s="26"/>
      <c r="H21" s="27">
        <f>MAX(H22:H23)</f>
        <v>0</v>
      </c>
      <c r="I21" s="28"/>
    </row>
    <row r="22" spans="1:11" ht="60" customHeight="1" thickBot="1" x14ac:dyDescent="0.3">
      <c r="A22" s="63" t="s">
        <v>27</v>
      </c>
      <c r="B22" s="64"/>
      <c r="C22" s="65"/>
      <c r="D22" s="29">
        <v>5</v>
      </c>
      <c r="E22" s="30"/>
      <c r="F22" s="31"/>
      <c r="G22" s="46" t="s">
        <v>23</v>
      </c>
      <c r="H22" s="47">
        <f>+IF(G22="SI",+$D22,0)</f>
        <v>0</v>
      </c>
      <c r="I22" s="66" t="s">
        <v>4</v>
      </c>
    </row>
    <row r="23" spans="1:11" ht="50.1" customHeight="1" thickBot="1" x14ac:dyDescent="0.3">
      <c r="A23" s="63" t="s">
        <v>28</v>
      </c>
      <c r="B23" s="64"/>
      <c r="C23" s="65"/>
      <c r="D23" s="29">
        <v>10</v>
      </c>
      <c r="E23" s="30"/>
      <c r="F23" s="31"/>
      <c r="G23" s="46" t="s">
        <v>23</v>
      </c>
      <c r="H23" s="47">
        <f>+IF(G23="SI",+$D23,0)</f>
        <v>0</v>
      </c>
      <c r="I23" s="67"/>
    </row>
    <row r="24" spans="1:11" ht="19.5" thickBot="1" x14ac:dyDescent="0.3">
      <c r="A24" s="72" t="s">
        <v>21</v>
      </c>
      <c r="B24" s="73"/>
      <c r="C24" s="74"/>
      <c r="D24" s="59">
        <v>10</v>
      </c>
      <c r="E24" s="25"/>
      <c r="F24" s="24"/>
      <c r="G24" s="26"/>
      <c r="H24" s="27">
        <f>MAX(H25:H26)</f>
        <v>0</v>
      </c>
      <c r="I24" s="67"/>
    </row>
    <row r="25" spans="1:11" ht="45" customHeight="1" thickBot="1" x14ac:dyDescent="0.3">
      <c r="A25" s="63" t="s">
        <v>29</v>
      </c>
      <c r="B25" s="64"/>
      <c r="C25" s="65"/>
      <c r="D25" s="29">
        <v>5</v>
      </c>
      <c r="E25" s="25"/>
      <c r="F25" s="24"/>
      <c r="G25" s="46" t="s">
        <v>23</v>
      </c>
      <c r="H25" s="47">
        <f>IF(G25="SI",$D25,0)</f>
        <v>0</v>
      </c>
      <c r="I25" s="67"/>
    </row>
    <row r="26" spans="1:11" ht="45" customHeight="1" thickBot="1" x14ac:dyDescent="0.3">
      <c r="A26" s="63" t="s">
        <v>30</v>
      </c>
      <c r="B26" s="64"/>
      <c r="C26" s="65"/>
      <c r="D26" s="29">
        <v>10</v>
      </c>
      <c r="E26" s="25"/>
      <c r="F26" s="24"/>
      <c r="G26" s="46" t="s">
        <v>23</v>
      </c>
      <c r="H26" s="47">
        <f>IF(G26="SI",$D26,0)</f>
        <v>0</v>
      </c>
      <c r="I26" s="68"/>
    </row>
    <row r="27" spans="1:11" ht="20.100000000000001" customHeight="1" thickBot="1" x14ac:dyDescent="0.3">
      <c r="A27" s="37"/>
      <c r="B27" s="38"/>
      <c r="C27" s="38"/>
      <c r="D27" s="53"/>
      <c r="E27" s="54"/>
      <c r="F27" s="55"/>
      <c r="G27" s="61"/>
      <c r="H27" s="56"/>
      <c r="I27" s="45"/>
      <c r="J27" s="2"/>
      <c r="K27" s="2"/>
    </row>
    <row r="28" spans="1:11" ht="24" thickBot="1" x14ac:dyDescent="0.3">
      <c r="A28" s="62" t="s">
        <v>31</v>
      </c>
      <c r="B28" s="48"/>
      <c r="C28" s="48"/>
      <c r="D28" s="49"/>
      <c r="E28" s="41"/>
      <c r="F28" s="24"/>
      <c r="G28" s="40"/>
      <c r="H28" s="44">
        <f>H29+H32</f>
        <v>0</v>
      </c>
      <c r="I28" s="17"/>
    </row>
    <row r="29" spans="1:11" ht="19.5" thickBot="1" x14ac:dyDescent="0.3">
      <c r="A29" s="75" t="s">
        <v>19</v>
      </c>
      <c r="B29" s="76"/>
      <c r="C29" s="77"/>
      <c r="D29" s="50">
        <v>10</v>
      </c>
      <c r="E29" s="25"/>
      <c r="F29" s="24"/>
      <c r="G29" s="26"/>
      <c r="H29" s="27">
        <f>MAX(H30:H31)</f>
        <v>0</v>
      </c>
      <c r="I29" s="28"/>
    </row>
    <row r="30" spans="1:11" ht="60" customHeight="1" thickBot="1" x14ac:dyDescent="0.3">
      <c r="A30" s="63" t="s">
        <v>32</v>
      </c>
      <c r="B30" s="64"/>
      <c r="C30" s="65"/>
      <c r="D30" s="29">
        <v>5</v>
      </c>
      <c r="E30" s="30"/>
      <c r="F30" s="31"/>
      <c r="G30" s="51" t="s">
        <v>23</v>
      </c>
      <c r="H30" s="52">
        <f>+IF(G30="SI",+$D30,0)</f>
        <v>0</v>
      </c>
      <c r="I30" s="66" t="s">
        <v>36</v>
      </c>
    </row>
    <row r="31" spans="1:11" ht="50.1" customHeight="1" thickBot="1" x14ac:dyDescent="0.3">
      <c r="A31" s="63" t="s">
        <v>33</v>
      </c>
      <c r="B31" s="64"/>
      <c r="C31" s="65"/>
      <c r="D31" s="29">
        <v>10</v>
      </c>
      <c r="E31" s="30"/>
      <c r="F31" s="31"/>
      <c r="G31" s="51" t="s">
        <v>23</v>
      </c>
      <c r="H31" s="52">
        <f>+IF(G31="SI",+$D31,0)</f>
        <v>0</v>
      </c>
      <c r="I31" s="67"/>
    </row>
    <row r="32" spans="1:11" ht="19.5" thickBot="1" x14ac:dyDescent="0.3">
      <c r="A32" s="69" t="s">
        <v>21</v>
      </c>
      <c r="B32" s="70"/>
      <c r="C32" s="71"/>
      <c r="D32" s="50">
        <v>10</v>
      </c>
      <c r="E32" s="25"/>
      <c r="F32" s="24"/>
      <c r="G32" s="26"/>
      <c r="H32" s="27">
        <f>MAX(H33:H34)</f>
        <v>0</v>
      </c>
      <c r="I32" s="67"/>
    </row>
    <row r="33" spans="1:9" ht="45" customHeight="1" thickBot="1" x14ac:dyDescent="0.3">
      <c r="A33" s="63" t="s">
        <v>34</v>
      </c>
      <c r="B33" s="64"/>
      <c r="C33" s="65"/>
      <c r="D33" s="29">
        <v>5</v>
      </c>
      <c r="E33" s="25"/>
      <c r="F33" s="24"/>
      <c r="G33" s="51" t="s">
        <v>23</v>
      </c>
      <c r="H33" s="52">
        <f>IF(G33="SI",$D33,0)</f>
        <v>0</v>
      </c>
      <c r="I33" s="67"/>
    </row>
    <row r="34" spans="1:9" ht="45" customHeight="1" thickBot="1" x14ac:dyDescent="0.3">
      <c r="A34" s="63" t="s">
        <v>35</v>
      </c>
      <c r="B34" s="64"/>
      <c r="C34" s="65"/>
      <c r="D34" s="29">
        <v>10</v>
      </c>
      <c r="E34" s="25"/>
      <c r="F34" s="24"/>
      <c r="G34" s="51" t="s">
        <v>23</v>
      </c>
      <c r="H34" s="52">
        <f>IF(G34="SI",$D34,0)</f>
        <v>0</v>
      </c>
      <c r="I34" s="68"/>
    </row>
    <row r="35" spans="1:9" ht="18.75" x14ac:dyDescent="0.25">
      <c r="A35" s="34"/>
      <c r="B35" s="34"/>
      <c r="C35" s="34"/>
      <c r="D35" s="35"/>
      <c r="E35" s="25"/>
      <c r="F35" s="24"/>
      <c r="G35" s="26"/>
      <c r="H35" s="33"/>
    </row>
    <row r="36" spans="1:9" x14ac:dyDescent="0.25">
      <c r="A36" s="32" t="s">
        <v>20</v>
      </c>
    </row>
  </sheetData>
  <sheetProtection algorithmName="SHA-512" hashValue="/2V37I/6TOn0+TPxt6BcOpHn+GlotPtmvnYPU0QLTHVF7hF99l7cm6K8G3Z8UVUGUrjR2K+n9hFPWlzFj7aCbw==" saltValue="YsRq3mZplb0xuLVOLtz5Og==" spinCount="100000" sheet="1" objects="1" scenarios="1" selectLockedCells="1"/>
  <mergeCells count="24">
    <mergeCell ref="A17:C17"/>
    <mergeCell ref="D9:H9"/>
    <mergeCell ref="A21:C21"/>
    <mergeCell ref="A22:C22"/>
    <mergeCell ref="A23:C23"/>
    <mergeCell ref="D17:E17"/>
    <mergeCell ref="G17:H17"/>
    <mergeCell ref="A19:D19"/>
    <mergeCell ref="A5:G5"/>
    <mergeCell ref="E7:G7"/>
    <mergeCell ref="D8:H8"/>
    <mergeCell ref="A8:C8"/>
    <mergeCell ref="B7:D7"/>
    <mergeCell ref="A24:C24"/>
    <mergeCell ref="A25:C25"/>
    <mergeCell ref="A26:C26"/>
    <mergeCell ref="I22:I26"/>
    <mergeCell ref="A29:C29"/>
    <mergeCell ref="A30:C30"/>
    <mergeCell ref="I30:I34"/>
    <mergeCell ref="A31:C31"/>
    <mergeCell ref="A32:C32"/>
    <mergeCell ref="A33:C33"/>
    <mergeCell ref="A34:C34"/>
  </mergeCells>
  <printOptions horizontalCentered="1"/>
  <pageMargins left="0.59055118110236227" right="0.31496062992125984" top="0.78740157480314965" bottom="0.39370078740157483" header="0" footer="0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2023-12-15T17:15:35Z</cp:lastPrinted>
  <dcterms:created xsi:type="dcterms:W3CDTF">2022-02-14T09:45:48Z</dcterms:created>
  <dcterms:modified xsi:type="dcterms:W3CDTF">2023-12-29T15:44:13Z</dcterms:modified>
</cp:coreProperties>
</file>