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0196-2024 - Instalac puerta apertura rápida garaje UUMM SANT CUGAT(VV)\DOCU\"/>
    </mc:Choice>
  </mc:AlternateContent>
  <xr:revisionPtr revIDLastSave="0" documentId="13_ncr:1_{DBFAFC27-2853-41DF-AE79-82AED055C9A2}" xr6:coauthVersionLast="36" xr6:coauthVersionMax="36" xr10:uidLastSave="{00000000-0000-0000-0000-000000000000}"/>
  <bookViews>
    <workbookView xWindow="0" yWindow="0" windowWidth="26085" windowHeight="8940" xr2:uid="{9B079276-A6E8-4451-9533-BFE9A6911C1B}"/>
  </bookViews>
  <sheets>
    <sheet name="A.Anexo I pag 1 oferta" sheetId="2" r:id="rId1"/>
    <sheet name="B.Anexo I Tabla Desglose Precio" sheetId="1" r:id="rId2"/>
  </sheets>
  <definedNames>
    <definedName name="_xlnm._FilterDatabase" localSheetId="1" hidden="1">'B.Anexo I Tabla Desglose Precio'!$A$6:$M$6</definedName>
    <definedName name="_xlnm.Print_Area" localSheetId="0">'A.Anexo I pag 1 oferta'!$A$3:$I$49</definedName>
    <definedName name="_xlnm.Print_Area" localSheetId="1">'B.Anexo I Tabla Desglose Precio'!$A$5:$M$46</definedName>
    <definedName name="_xlnm.Print_Titles" localSheetId="1">'B.Anexo I Tabla Desglose Precio'!$3:$6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31" i="2" l="1"/>
  <c r="A3" i="1" l="1"/>
  <c r="M30" i="1" l="1"/>
  <c r="M32" i="1" s="1"/>
  <c r="M26" i="1"/>
  <c r="M28" i="1" s="1"/>
  <c r="M22" i="1"/>
  <c r="M24" i="1" s="1"/>
  <c r="M18" i="1"/>
  <c r="M16" i="1"/>
  <c r="M14" i="1"/>
  <c r="M12" i="1"/>
  <c r="M10" i="1"/>
  <c r="M8" i="1"/>
  <c r="M20" i="1" l="1"/>
  <c r="M33" i="1" s="1"/>
  <c r="M36" i="1" s="1"/>
  <c r="G28" i="1" l="1"/>
  <c r="G24" i="1"/>
</calcChain>
</file>

<file path=xl/sharedStrings.xml><?xml version="1.0" encoding="utf-8"?>
<sst xmlns="http://schemas.openxmlformats.org/spreadsheetml/2006/main" count="116" uniqueCount="94">
  <si>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los capítulos y contenidos de la oferta presentada correspondan exactamente con las mediciones del Proyecto</t>
    </r>
  </si>
  <si>
    <t>Código</t>
  </si>
  <si>
    <t>Nat</t>
  </si>
  <si>
    <t>Ud</t>
  </si>
  <si>
    <t>Resumen</t>
  </si>
  <si>
    <t>CanPres</t>
  </si>
  <si>
    <t>Pres</t>
  </si>
  <si>
    <t>ImpPres</t>
  </si>
  <si>
    <t>01</t>
  </si>
  <si>
    <t>Capítulo</t>
  </si>
  <si>
    <t/>
  </si>
  <si>
    <t>01_01</t>
  </si>
  <si>
    <t>Partida</t>
  </si>
  <si>
    <t>Fdo:</t>
  </si>
  <si>
    <t>NOTA IMPORTANTE: 
ESTE ANEXO I  Y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</si>
  <si>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</si>
  <si>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</si>
  <si>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</si>
  <si>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</si>
  <si>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</si>
  <si>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</si>
  <si>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</si>
  <si>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</si>
  <si>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</si>
  <si>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</si>
  <si>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</si>
  <si>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</si>
  <si>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</si>
  <si>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</si>
  <si>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t xml:space="preserve">de </t>
  </si>
  <si>
    <t xml:space="preserve">€ </t>
  </si>
  <si>
    <t>B.  Desglose Precio:</t>
  </si>
  <si>
    <t>(tabla desglose precio se incluye en páginas siguientes)</t>
  </si>
  <si>
    <t>Fdo.:</t>
  </si>
  <si>
    <t>Se compromete a prestarlo con estricta sujeción a todas las condiciones técnicas y legales que se contienen en las</t>
  </si>
  <si>
    <t>Condiciones Generales de Contratación y de Condiciones Técnicas Particulares que ha examinado y expresamente</t>
  </si>
  <si>
    <t>Las proposiciones económicas no podrán superar el valor estimado indicado en el Anexo II apartado 3, sin incluir modificaciones.</t>
  </si>
  <si>
    <t>modificaciones.</t>
  </si>
  <si>
    <t>ESTA TABLA DESGLOSE PRECIO DE OFERTA SE PRESENTARA FIRMADO Y EN FORMATO PDF</t>
  </si>
  <si>
    <t>01_03</t>
  </si>
  <si>
    <t xml:space="preserve">Esta tabla se indica como ejemplo para la presentación de las ofertas, el único contenido técnico vinculante es el definido en el Pliego de Condiciones Técnicas, el licitador debe verificar que los contenidos de la oferta presentada correspondan exactamente con el detalle de trabajos por instalaciones detallados en Anexo  de Pliego Técnico. </t>
  </si>
  <si>
    <t>01_02</t>
  </si>
  <si>
    <t>01_04</t>
  </si>
  <si>
    <t>01_05</t>
  </si>
  <si>
    <t>PRESUPUESTO EJECUCIÓN MATERIAL</t>
  </si>
  <si>
    <t>PRESUPUESTO EJECUIÓN  CONTRATA -  IMPORTE OFERTA</t>
  </si>
  <si>
    <t>XX %</t>
  </si>
  <si>
    <t>UD</t>
  </si>
  <si>
    <t>02</t>
  </si>
  <si>
    <t>GESTION DE RESIDUOS</t>
  </si>
  <si>
    <t>02_01</t>
  </si>
  <si>
    <t>Total 01</t>
  </si>
  <si>
    <t>Total 02</t>
  </si>
  <si>
    <t>03</t>
  </si>
  <si>
    <t>SEGURIDAD Y SALUD</t>
  </si>
  <si>
    <t>03_01</t>
  </si>
  <si>
    <t>Total 03</t>
  </si>
  <si>
    <t>acepta, señalando como características de su proposición las siguientes:</t>
  </si>
  <si>
    <r>
      <t xml:space="preserve">A. El precio máximo ofertado, </t>
    </r>
    <r>
      <rPr>
        <b/>
        <u/>
        <sz val="11"/>
        <color theme="1"/>
        <rFont val="Calibri"/>
        <family val="2"/>
        <scheme val="minor"/>
      </rPr>
      <t>expresado sin IVA</t>
    </r>
    <r>
      <rPr>
        <b/>
        <sz val="11"/>
        <color theme="1"/>
        <rFont val="Calibri"/>
        <family val="2"/>
        <scheme val="minor"/>
      </rPr>
      <t xml:space="preserve"> u otros impuestos indirectos equivalentes, es </t>
    </r>
  </si>
  <si>
    <t>PA</t>
  </si>
  <si>
    <t>PA.Posibles trabajos necesarios no contemplados. A justificar. El importe de la presente partida no se puede minusvalorar por ser una "partida alzada", incluso para reposición de alguna instalación en la zona a intervenir o elementos varios. Incluida p/p de material auxiliar para la correcta ejecución de los trabajos. En el caso de que surjan estos trabajos de índole menor, habrá que justificarlos con la realización efectiva de los trabajos y de manera individualizada mediante precios descompuestos.</t>
  </si>
  <si>
    <t>(**) Cuando no se indiquen otros porcentajes se entenderá que quedan incluidos en el precio de la oferta el 13% de Gastos Generales y el 6% de Beneficio Industrial.</t>
  </si>
  <si>
    <r>
      <t xml:space="preserve">Gastos Generales </t>
    </r>
    <r>
      <rPr>
        <b/>
        <sz val="8"/>
        <color rgb="FFFF0000"/>
        <rFont val="Calibri"/>
        <family val="2"/>
        <scheme val="minor"/>
      </rPr>
      <t>XX</t>
    </r>
    <r>
      <rPr>
        <b/>
        <sz val="8"/>
        <color theme="1"/>
        <rFont val="Calibri"/>
        <family val="2"/>
        <scheme val="minor"/>
      </rPr>
      <t xml:space="preserve"> % (**)</t>
    </r>
  </si>
  <si>
    <r>
      <t xml:space="preserve">Beneficio Industrial </t>
    </r>
    <r>
      <rPr>
        <b/>
        <sz val="8"/>
        <color rgb="FFFF0000"/>
        <rFont val="Calibri"/>
        <family val="2"/>
        <scheme val="minor"/>
      </rPr>
      <t>XX</t>
    </r>
    <r>
      <rPr>
        <b/>
        <sz val="8"/>
        <color theme="1"/>
        <rFont val="Calibri"/>
        <family val="2"/>
        <scheme val="minor"/>
      </rPr>
      <t xml:space="preserve"> % (**)</t>
    </r>
  </si>
  <si>
    <t>Comentario</t>
  </si>
  <si>
    <t>Longitud</t>
  </si>
  <si>
    <t>Anchura</t>
  </si>
  <si>
    <t>Altura</t>
  </si>
  <si>
    <t>Cantidad</t>
  </si>
  <si>
    <t>01_06</t>
  </si>
  <si>
    <t>CONTROL DE CALIDAD</t>
  </si>
  <si>
    <t>04</t>
  </si>
  <si>
    <t>04_01</t>
  </si>
  <si>
    <t>Total 04</t>
  </si>
  <si>
    <t>(*)  el importe de la partida 01_06 es fijo e invariable, debe ser mantenido en desglose de precio y sumado en el total de la oferta.</t>
  </si>
  <si>
    <t>“Instalación puerta apertura rápida en garaje UU.MM. Centro Producción SANT CUGAT"</t>
  </si>
  <si>
    <t>Expediente n.º S/00196/2024</t>
  </si>
  <si>
    <t>S-00196-2024 - Instalación puerta apertura rápida en garaje UU.MM. Centro Producción SANT CUGAT</t>
  </si>
  <si>
    <t>SUSTITUCIÓN PUERTA</t>
  </si>
  <si>
    <t>_N_</t>
  </si>
  <si>
    <t>DESMONTAJE ELEMENTOS INSTALACIÓN</t>
  </si>
  <si>
    <t>Ud. Desmontaje de puerta y elementos necesarios de la instalación para montaje de nueva puerta. Incluso marco o premarco de sujeción de puerta. Incluso traslado residuos a vertedero.</t>
  </si>
  <si>
    <t>PUERTA RÁPIDA ENROLLABLE</t>
  </si>
  <si>
    <t>Ud. Suministro y montaje de puerta rápida enrollable de la marca Assa Abloy ALBANY HS8010P o similar, para aplicaciones exteriores de tamaño medio y un tráfico intenso. Estructura de acero galvanizado. Sellado de estanqueidad perfecto. Motor equipado con inversor de frecuencia. Movimiento Totalmente Inducido (Unique door drive technology) sin ninguna barra o sistemas de tensión, mediante la conducción activa de la lona a lo largo del ciclo de apertura y cierre. Resistencia a la carga de viento: Clase 4 (1000 N/m²), en puertas de hasta 4000 x 5500 mm. Clase 3 (700 N/m²), en puertas de mayores dimensiones. Seguridad Fotocélulas en las columnas laterales. Banda inferior de seguridad 
flexible, equipada con tecnología wireless. Absorción de impactos Break-away con tecnología autorreparable sin intervención del operario. Conforme con la norma EN13241-1.
Ancho hueco luz  aproximado (mm): 4720
Altura hueco luz aproximado (mm): 4520
Espacio superior: 1000
Lado lateral izquierdo: 1000
Lado lateral derecho: 1000
Profundidad: 1000
Idioma manual instalación: Español
Tipo de lona: Standard curtain
Color de lona: Rojo RAL 3000
Cubierta de postes laterales: Acero galvanizado
Cubierta de tambor: Acero galvanizado
Cubierta motor: Acero galvanizado
Ventanos: Panel de visión 800 mm
Vision strip 800 mm: 2 rows vision strip 800 mm (1=CC1600 2=
Caja de maniobras: Caja de control estándar
Voltaje: Monofásico 230V
Situación del motor: Derecha
Botonera con 2 botones: Botonera con 2 botones
Canaleta 30*30 L=2000mm: Si
Señalización puerta abierta
Premarco 120x80 mm de acero galvanizado
Length: 5200
Premarco 80x80 mm de acero galvanizado
Length: 4600
Fijación al muro: Acero galvanizado
Incluido:
• Colocación de las guías en el hueco luz
• Conexionado de la caja de maniobras al motor
• Plataforma auxiliar elevadora para instalación
• Cableado bajo canaleta de PVC
• Estructura en "U" anclada al premarco mediante angulares cada 500mm, tal como indica el fabricante en su ficha técnica.
Instalación y puesta en marcha incluyendo mano de obra y desplazamiento del personal técnico, así como ajustes y verificaciones. Incluso mano de obra y pequeño material de instalación.</t>
  </si>
  <si>
    <t>PREMARCO ACERO GALVANIZADO</t>
  </si>
  <si>
    <t>Ud. Suministro e instalación de premarco tubular de acero galvanizado de dimensiones 120x80 mm, sobre el que se fija mediante angulares la estructura en "U" de la puerta, a instalar en perímetro puerta. incluso pequeño material y medios auxiliares.</t>
  </si>
  <si>
    <t>TRABAJOS ELÉCTRICOS</t>
  </si>
  <si>
    <t>Ud. Instalación eléctrica necesaria para montaje de puerta, incluyendo aquellos elementos que permitan su correcto funcionamiento. Incluso nueva aparamenta de protección del equipo de la marca Schneider, ABB o Siemens. Incluso nuevo cableado eléctrico de la sección adecuado. Rotulación de elementos. Incluyendo mano de obra y pequeño material.</t>
  </si>
  <si>
    <t>INSTALACIÓN CAMPOS MAGNÉTICOS</t>
  </si>
  <si>
    <t>Ud. Instalación de campos magnéticos en interior y exterior, para buen funcionamiento de la puerta. Incluyendo las rozas para la realización de los mismos.</t>
  </si>
  <si>
    <t>AYUDAS PARA REALIZACIÓN TRABAJOS (*)</t>
  </si>
  <si>
    <t>Ud. Partida destinada a la gestión de residuos durante la realización de los trabajos, comprendiendo:
- Carga de RCD sobre contenedor, dúmper o camión pequeño, por medios manuales, a granel, y considerando 2 peones ordinarios en la carga, con selección previa.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etc. Medida la unidad completamente realizada</t>
  </si>
  <si>
    <t>En este capítulo se indican aquellos ensayos y pruebas adicionales a lo exigido en normativa vigente (art. 11 de la LOE  y  CTE que indica que todos los productos, equipos y sistemas a incorporar de forma permanente a la obra deberán ir acompañados, como mínimo, para su recepción de albarán y certificado de garantía (este último puede ser prescindible para productos, equipos y sistemas con obligatoriedad de marcado CE)), que deben ser realizados por entidades o laboratorios de control de calidad de la edificación, debidamente homologados y acreditados, distintos e independientes de los realizados por el constructor, y necesarios según indicaciones de la DF y de acuerdo con lo especificado en el proyecto, para garantizar y certificar la calidad de los materiales, calidad de la ejecución y el correcto funcionamiento de las unidades de obras civil e instalaciones ejecutadas. i. p.p. de mano de obra, redacción de plan de control de calidad, coordinación de los trabajos y toma de datos, redacción de informes, material y medios auxiliares necesarios.</t>
  </si>
  <si>
    <t>Ud. Partida destinada a la gestión de la seguridad y salud en la eje_x0002_cución de los trabajos, incluyendo:
- Instalaciones de bienestar.
- Señalización de la obras.
- Equipos de protección individual (casco, guantes, mascarilla anti_x0002_polvo,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de_x0002_sarrollar. Según RD 1627/1.997. Medida la unidad completamente realizada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</si>
</sst>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sz val="11"/>
      <color rgb="FFFF0000"/>
      <name val="Calibri"/>
      <family val="2"/>
      <scheme val="minor"/>
    </font>
    <font>
      <b/>
      <sz val="11"/>
      <color theme="1"/>
      <name val="Calibri"/>
      <family val="2"/>
      <scheme val="minor"/>
    </font>
    <font>
      <b/>
      <u/>
      <sz val="11"/>
      <color theme="1"/>
      <name val="Calibri"/>
      <family val="2"/>
      <scheme val="minor"/>
    </font>
    <font>
      <b/>
      <sz val="16"/>
      <color rgb="FFFF0000"/>
      <name val="Calibri"/>
      <family val="2"/>
      <scheme val="minor"/>
    </font>
    <font>
      <b/>
      <sz val="10"/>
      <color theme="1"/>
      <name val="Calibri"/>
      <family val="2"/>
      <scheme val="minor"/>
    </font>
    <font>
      <sz val="11"/>
      <name val="Calibri"/>
      <family val="2"/>
      <scheme val="minor"/>
    </font>
    <font>
      <b/>
      <i/>
      <sz val="10"/>
      <color theme="1"/>
      <name val="Calibri"/>
      <family val="2"/>
      <scheme val="minor"/>
    </font>
    <font>
      <b/>
      <sz val="8"/>
      <color theme="1"/>
      <name val="Calibri"/>
      <family val="2"/>
      <scheme val="minor"/>
    </font>
    <font>
      <b/>
      <sz val="8"/>
      <name val="Calibri"/>
      <family val="2"/>
      <scheme val="minor"/>
    </font>
    <font>
      <sz val="8"/>
      <color theme="1"/>
      <name val="Calibri"/>
      <family val="2"/>
      <scheme val="minor"/>
    </font>
    <font>
      <sz val="8"/>
      <name val="Calibri"/>
      <family val="2"/>
      <scheme val="minor"/>
    </font>
    <font>
      <b/>
      <sz val="10"/>
      <color rgb="FFE36C0A"/>
      <name val="Calibri"/>
      <family val="2"/>
      <scheme val="minor"/>
    </font>
    <font>
      <b/>
      <sz val="14"/>
      <color rgb="FFE36C0A"/>
      <name val="Calibri"/>
      <family val="2"/>
      <scheme val="minor"/>
    </font>
    <font>
      <b/>
      <sz val="12"/>
      <color theme="1"/>
      <name val="Calibri"/>
      <family val="2"/>
      <scheme val="minor"/>
    </font>
    <font>
      <b/>
      <sz val="11"/>
      <name val="Calibri"/>
      <family val="2"/>
      <scheme val="minor"/>
    </font>
    <font>
      <b/>
      <sz val="8"/>
      <color rgb="FFFF0000"/>
      <name val="Calibri"/>
      <family val="2"/>
      <scheme val="minor"/>
    </font>
    <font>
      <b/>
      <i/>
      <sz val="8"/>
      <color theme="1"/>
      <name val="Calibri"/>
      <family val="2"/>
      <scheme val="minor"/>
    </font>
    <font>
      <b/>
      <i/>
      <sz val="11"/>
      <color theme="1"/>
      <name val="Calibri"/>
      <family val="2"/>
      <scheme val="minor"/>
    </font>
    <font>
      <sz val="8"/>
      <color rgb="FF00B0F0"/>
      <name val="Calibri"/>
      <family val="2"/>
      <scheme val="minor"/>
    </font>
    <font>
      <b/>
      <sz val="8"/>
      <color rgb="FF000000"/>
      <name val="Calibri"/>
      <family val="2"/>
    </font>
    <font>
      <sz val="8"/>
      <color rgb="FF000000"/>
      <name val="Calibri"/>
      <family val="2"/>
    </font>
  </fonts>
  <fills count="6">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0F0F0"/>
        <bgColor indexed="64"/>
      </patternFill>
    </fill>
    <fill>
      <patternFill patternType="solid">
        <fgColor rgb="FFB4CBE0"/>
        <bgColor rgb="FF000000"/>
      </patternFill>
    </fill>
  </fills>
  <borders count="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s>
  <cellStyleXfs count="1">
    <xf numFmtId="0" fontId="0" fillId="0" borderId="0"/>
  </cellStyleXfs>
  <cellXfs count="83">
    <xf numFmtId="0" fontId="0" fillId="0" borderId="0" xfId="0"/>
    <xf numFmtId="0" fontId="0" fillId="0" borderId="0" xfId="0" applyProtection="1"/>
    <xf numFmtId="0" fontId="0" fillId="0" borderId="0" xfId="0" applyAlignment="1" applyProtection="1">
      <alignment vertical="top"/>
    </xf>
    <xf numFmtId="0" fontId="6" fillId="0" borderId="0" xfId="0" applyFont="1" applyProtection="1"/>
    <xf numFmtId="0" fontId="5" fillId="0" borderId="0" xfId="0" applyFont="1" applyProtection="1"/>
    <xf numFmtId="0" fontId="12" fillId="0" borderId="0" xfId="0" applyFont="1" applyAlignment="1" applyProtection="1">
      <alignment horizontal="right" vertical="center"/>
    </xf>
    <xf numFmtId="0" fontId="12" fillId="0" borderId="0" xfId="0" applyFont="1" applyAlignment="1" applyProtection="1">
      <alignment horizontal="right"/>
    </xf>
    <xf numFmtId="0" fontId="0" fillId="0" borderId="0" xfId="0" applyFill="1" applyProtection="1"/>
    <xf numFmtId="0" fontId="7" fillId="0" borderId="0" xfId="0" applyFont="1" applyAlignment="1" applyProtection="1"/>
    <xf numFmtId="0" fontId="2" fillId="0" borderId="0" xfId="0" applyFont="1" applyAlignment="1" applyProtection="1">
      <alignment vertical="top"/>
    </xf>
    <xf numFmtId="49" fontId="8" fillId="2" borderId="4" xfId="0" applyNumberFormat="1" applyFont="1" applyFill="1" applyBorder="1" applyAlignment="1" applyProtection="1">
      <alignment vertical="top"/>
    </xf>
    <xf numFmtId="49" fontId="10" fillId="0" borderId="4" xfId="0" applyNumberFormat="1" applyFont="1" applyBorder="1" applyAlignment="1" applyProtection="1">
      <alignment vertical="top"/>
    </xf>
    <xf numFmtId="4" fontId="11" fillId="3" borderId="4" xfId="0" applyNumberFormat="1" applyFont="1" applyFill="1" applyBorder="1" applyAlignment="1" applyProtection="1">
      <alignment vertical="top"/>
    </xf>
    <xf numFmtId="4" fontId="9" fillId="3" borderId="4" xfId="0" applyNumberFormat="1" applyFont="1" applyFill="1" applyBorder="1" applyAlignment="1" applyProtection="1">
      <alignment vertical="top"/>
    </xf>
    <xf numFmtId="49" fontId="10" fillId="4" borderId="4" xfId="0" applyNumberFormat="1" applyFont="1" applyFill="1" applyBorder="1" applyAlignment="1" applyProtection="1">
      <alignment vertical="top"/>
    </xf>
    <xf numFmtId="0" fontId="15" fillId="0" borderId="0" xfId="0" applyFont="1" applyBorder="1" applyAlignment="1" applyProtection="1">
      <alignment horizontal="center" vertical="center" wrapText="1"/>
    </xf>
    <xf numFmtId="49" fontId="9" fillId="2" borderId="4" xfId="0" applyNumberFormat="1" applyFont="1" applyFill="1" applyBorder="1" applyAlignment="1" applyProtection="1">
      <alignment vertical="top"/>
    </xf>
    <xf numFmtId="4" fontId="11" fillId="0" borderId="4" xfId="0" applyNumberFormat="1" applyFont="1" applyBorder="1" applyAlignment="1" applyProtection="1">
      <alignment horizontal="right" vertical="top"/>
    </xf>
    <xf numFmtId="49" fontId="8" fillId="0" borderId="0" xfId="0" applyNumberFormat="1" applyFont="1" applyFill="1" applyBorder="1" applyAlignment="1" applyProtection="1">
      <alignment horizontal="right" vertical="top"/>
    </xf>
    <xf numFmtId="4" fontId="9" fillId="0" borderId="0" xfId="0" applyNumberFormat="1" applyFont="1" applyFill="1" applyBorder="1" applyAlignment="1" applyProtection="1">
      <alignment vertical="top"/>
    </xf>
    <xf numFmtId="4" fontId="11" fillId="0" borderId="4" xfId="0" applyNumberFormat="1" applyFont="1" applyFill="1" applyBorder="1" applyAlignment="1" applyProtection="1">
      <alignment horizontal="right" vertical="top"/>
    </xf>
    <xf numFmtId="49" fontId="8" fillId="2" borderId="4" xfId="0" applyNumberFormat="1" applyFont="1" applyFill="1" applyBorder="1" applyAlignment="1" applyProtection="1">
      <alignment vertical="top" wrapText="1"/>
    </xf>
    <xf numFmtId="0" fontId="2" fillId="0" borderId="0" xfId="0" applyFont="1" applyProtection="1"/>
    <xf numFmtId="0" fontId="2" fillId="0" borderId="0" xfId="0" applyFont="1" applyAlignment="1" applyProtection="1">
      <alignment horizontal="left" vertical="top"/>
    </xf>
    <xf numFmtId="0" fontId="2" fillId="3" borderId="0" xfId="0" applyFont="1" applyFill="1" applyAlignment="1" applyProtection="1">
      <alignment vertical="top" shrinkToFit="1"/>
      <protection locked="0"/>
    </xf>
    <xf numFmtId="0" fontId="17" fillId="0" borderId="0" xfId="0" applyFont="1" applyAlignment="1" applyProtection="1">
      <alignment vertical="top"/>
    </xf>
    <xf numFmtId="0" fontId="2" fillId="3" borderId="0" xfId="0" applyFont="1" applyFill="1" applyAlignment="1" applyProtection="1">
      <alignment shrinkToFit="1"/>
      <protection locked="0"/>
    </xf>
    <xf numFmtId="0" fontId="2" fillId="0" borderId="0" xfId="0" applyFont="1" applyFill="1" applyProtection="1"/>
    <xf numFmtId="0" fontId="2" fillId="0" borderId="0" xfId="0" applyFont="1" applyFill="1" applyAlignment="1" applyProtection="1">
      <alignment horizontal="left" vertical="top" shrinkToFit="1"/>
    </xf>
    <xf numFmtId="0" fontId="2" fillId="0" borderId="0" xfId="0" applyFont="1" applyFill="1" applyAlignment="1" applyProtection="1">
      <alignment horizontal="center" vertical="top"/>
    </xf>
    <xf numFmtId="0" fontId="2" fillId="0" borderId="0" xfId="0" applyFont="1" applyFill="1" applyAlignment="1" applyProtection="1">
      <alignment vertical="top"/>
    </xf>
    <xf numFmtId="0" fontId="2" fillId="0" borderId="0" xfId="0" applyFont="1" applyFill="1" applyAlignment="1" applyProtection="1">
      <alignment shrinkToFit="1"/>
    </xf>
    <xf numFmtId="0" fontId="18" fillId="0" borderId="0" xfId="0" applyFont="1" applyProtection="1"/>
    <xf numFmtId="14" fontId="2" fillId="0" borderId="0" xfId="0" applyNumberFormat="1" applyFont="1" applyProtection="1"/>
    <xf numFmtId="4" fontId="19" fillId="0" borderId="4" xfId="0" applyNumberFormat="1" applyFont="1" applyBorder="1" applyAlignment="1" applyProtection="1">
      <alignment horizontal="right" vertical="top"/>
    </xf>
    <xf numFmtId="4" fontId="19" fillId="3" borderId="4" xfId="0" applyNumberFormat="1" applyFont="1" applyFill="1" applyBorder="1" applyAlignment="1" applyProtection="1">
      <alignment vertical="top"/>
    </xf>
    <xf numFmtId="49" fontId="8" fillId="2" borderId="7" xfId="0" applyNumberFormat="1" applyFont="1" applyFill="1" applyBorder="1" applyAlignment="1" applyProtection="1">
      <alignment vertical="top"/>
    </xf>
    <xf numFmtId="49" fontId="9" fillId="2" borderId="7" xfId="0" applyNumberFormat="1" applyFont="1" applyFill="1" applyBorder="1" applyAlignment="1" applyProtection="1">
      <alignment vertical="top"/>
    </xf>
    <xf numFmtId="49" fontId="8" fillId="2" borderId="7" xfId="0" applyNumberFormat="1" applyFont="1" applyFill="1" applyBorder="1" applyAlignment="1" applyProtection="1">
      <alignment vertical="top" wrapText="1"/>
    </xf>
    <xf numFmtId="4" fontId="9" fillId="3" borderId="7" xfId="0" applyNumberFormat="1" applyFont="1" applyFill="1" applyBorder="1" applyAlignment="1" applyProtection="1">
      <alignment vertical="top"/>
    </xf>
    <xf numFmtId="0" fontId="7" fillId="0" borderId="4" xfId="0" applyFont="1" applyBorder="1" applyAlignment="1" applyProtection="1">
      <alignment vertical="top"/>
    </xf>
    <xf numFmtId="0" fontId="7" fillId="0" borderId="4" xfId="0" applyFont="1" applyBorder="1" applyAlignment="1" applyProtection="1">
      <alignment vertical="top" wrapText="1"/>
    </xf>
    <xf numFmtId="0" fontId="7" fillId="0" borderId="4" xfId="0" applyFont="1" applyBorder="1" applyAlignment="1" applyProtection="1">
      <alignment horizontal="center" vertical="top"/>
    </xf>
    <xf numFmtId="49" fontId="20" fillId="5" borderId="4" xfId="0" applyNumberFormat="1" applyFont="1" applyFill="1" applyBorder="1" applyAlignment="1" applyProtection="1">
      <alignment vertical="top" wrapText="1"/>
    </xf>
    <xf numFmtId="49" fontId="10" fillId="0" borderId="0" xfId="0" applyNumberFormat="1" applyFont="1" applyAlignment="1" applyProtection="1">
      <alignment vertical="top" wrapText="1"/>
    </xf>
    <xf numFmtId="49" fontId="21" fillId="0" borderId="0" xfId="0" applyNumberFormat="1" applyFont="1" applyFill="1" applyBorder="1" applyAlignment="1" applyProtection="1">
      <alignment vertical="top" wrapText="1"/>
    </xf>
    <xf numFmtId="49" fontId="10" fillId="0" borderId="4" xfId="0" applyNumberFormat="1" applyFont="1" applyBorder="1" applyAlignment="1" applyProtection="1">
      <alignment vertical="top" wrapText="1"/>
    </xf>
    <xf numFmtId="0" fontId="2" fillId="3" borderId="0" xfId="0" applyFont="1" applyFill="1" applyAlignment="1" applyProtection="1">
      <alignment horizontal="left" vertical="top" shrinkToFit="1"/>
      <protection locked="0"/>
    </xf>
    <xf numFmtId="0" fontId="17" fillId="0" borderId="0" xfId="0" applyFont="1" applyAlignment="1" applyProtection="1">
      <alignment horizontal="left" vertical="top"/>
    </xf>
    <xf numFmtId="0" fontId="2" fillId="0" borderId="0" xfId="0" applyFont="1" applyFill="1" applyAlignment="1" applyProtection="1">
      <alignment horizontal="center" shrinkToFit="1"/>
    </xf>
    <xf numFmtId="0" fontId="2" fillId="0" borderId="0" xfId="0" applyFont="1" applyAlignment="1" applyProtection="1">
      <alignment horizontal="left" vertical="top" wrapText="1"/>
    </xf>
    <xf numFmtId="4" fontId="11" fillId="3" borderId="4" xfId="0" applyNumberFormat="1" applyFont="1" applyFill="1" applyBorder="1" applyAlignment="1" applyProtection="1">
      <alignment vertical="top"/>
      <protection locked="0"/>
    </xf>
    <xf numFmtId="49" fontId="16" fillId="3" borderId="7" xfId="0" applyNumberFormat="1" applyFont="1" applyFill="1" applyBorder="1" applyAlignment="1" applyProtection="1">
      <alignment horizontal="right" vertical="top"/>
      <protection locked="0"/>
    </xf>
    <xf numFmtId="49" fontId="16" fillId="3" borderId="4" xfId="0" applyNumberFormat="1" applyFont="1" applyFill="1" applyBorder="1" applyAlignment="1" applyProtection="1">
      <alignment horizontal="right" vertical="top"/>
      <protection locked="0"/>
    </xf>
    <xf numFmtId="4" fontId="9" fillId="3" borderId="7" xfId="0" applyNumberFormat="1" applyFont="1" applyFill="1" applyBorder="1" applyAlignment="1" applyProtection="1">
      <alignment vertical="top"/>
      <protection locked="0"/>
    </xf>
    <xf numFmtId="4" fontId="9" fillId="3" borderId="4" xfId="0" applyNumberFormat="1" applyFont="1" applyFill="1" applyBorder="1" applyAlignment="1" applyProtection="1">
      <alignment vertical="top"/>
      <protection locked="0"/>
    </xf>
    <xf numFmtId="0" fontId="0" fillId="3" borderId="5" xfId="0" applyFill="1" applyBorder="1" applyAlignment="1" applyProtection="1">
      <alignment horizontal="left" vertical="top"/>
      <protection locked="0"/>
    </xf>
    <xf numFmtId="0" fontId="2" fillId="0" borderId="5" xfId="0" applyFont="1" applyBorder="1" applyAlignment="1" applyProtection="1">
      <alignment horizontal="left" shrinkToFit="1"/>
      <protection locked="0"/>
    </xf>
    <xf numFmtId="0" fontId="2" fillId="0" borderId="0" xfId="0" applyFont="1" applyAlignment="1" applyProtection="1">
      <alignment horizontal="left" shrinkToFit="1"/>
    </xf>
    <xf numFmtId="0" fontId="2" fillId="0" borderId="0" xfId="0" applyFont="1" applyAlignment="1" applyProtection="1">
      <alignment horizontal="center" vertical="top"/>
    </xf>
    <xf numFmtId="0" fontId="2" fillId="3" borderId="0" xfId="0" applyFont="1" applyFill="1" applyAlignment="1" applyProtection="1">
      <alignment horizontal="center" shrinkToFit="1"/>
      <protection locked="0"/>
    </xf>
    <xf numFmtId="0" fontId="2" fillId="0" borderId="0" xfId="0" applyFont="1" applyFill="1" applyAlignment="1" applyProtection="1">
      <alignment horizontal="center" shrinkToFit="1"/>
    </xf>
    <xf numFmtId="0" fontId="2" fillId="3" borderId="0" xfId="0" applyFont="1" applyFill="1" applyAlignment="1" applyProtection="1">
      <alignment horizontal="center" vertical="top" shrinkToFit="1"/>
      <protection locked="0"/>
    </xf>
    <xf numFmtId="4" fontId="2" fillId="3" borderId="0" xfId="0" applyNumberFormat="1" applyFont="1" applyFill="1" applyAlignment="1" applyProtection="1">
      <alignment horizontal="center" vertical="center"/>
    </xf>
    <xf numFmtId="0" fontId="2" fillId="3" borderId="0" xfId="0" applyFont="1" applyFill="1" applyAlignment="1" applyProtection="1">
      <alignment horizontal="center" vertical="center"/>
    </xf>
    <xf numFmtId="0" fontId="2" fillId="0" borderId="0" xfId="0" applyFont="1" applyAlignment="1" applyProtection="1">
      <alignment horizontal="left" vertical="top" wrapText="1"/>
    </xf>
    <xf numFmtId="0" fontId="4" fillId="0" borderId="0" xfId="0" applyFont="1" applyAlignment="1" applyProtection="1">
      <alignment horizontal="center" vertical="top" wrapText="1"/>
    </xf>
    <xf numFmtId="0" fontId="13" fillId="0" borderId="0" xfId="0" applyFont="1" applyAlignment="1" applyProtection="1">
      <alignment horizontal="center"/>
    </xf>
    <xf numFmtId="0" fontId="2" fillId="3" borderId="0" xfId="0" applyFont="1" applyFill="1" applyAlignment="1" applyProtection="1">
      <alignment horizontal="left" vertical="top" shrinkToFit="1"/>
      <protection locked="0"/>
    </xf>
    <xf numFmtId="0" fontId="17" fillId="0" borderId="0" xfId="0" applyFont="1" applyAlignment="1" applyProtection="1">
      <alignment horizontal="left" vertical="top"/>
    </xf>
    <xf numFmtId="0" fontId="0" fillId="0" borderId="0" xfId="0" applyAlignment="1" applyProtection="1">
      <alignment horizontal="left" wrapText="1" shrinkToFit="1"/>
    </xf>
    <xf numFmtId="49" fontId="9" fillId="0" borderId="0" xfId="0" applyNumberFormat="1" applyFont="1" applyFill="1" applyAlignment="1" applyProtection="1">
      <alignment horizontal="left" vertical="top" wrapText="1"/>
    </xf>
    <xf numFmtId="49" fontId="8" fillId="0" borderId="1" xfId="0" applyNumberFormat="1" applyFont="1" applyFill="1" applyBorder="1" applyAlignment="1" applyProtection="1">
      <alignment horizontal="right" vertical="top"/>
    </xf>
    <xf numFmtId="49" fontId="8" fillId="0" borderId="2" xfId="0" applyNumberFormat="1" applyFont="1" applyFill="1" applyBorder="1" applyAlignment="1" applyProtection="1">
      <alignment horizontal="right" vertical="top"/>
    </xf>
    <xf numFmtId="49" fontId="8" fillId="0" borderId="3" xfId="0" applyNumberFormat="1" applyFont="1" applyFill="1" applyBorder="1" applyAlignment="1" applyProtection="1">
      <alignment horizontal="right" vertical="top"/>
    </xf>
    <xf numFmtId="49" fontId="10" fillId="0" borderId="1" xfId="0" applyNumberFormat="1" applyFont="1" applyBorder="1" applyAlignment="1" applyProtection="1">
      <alignment horizontal="left" vertical="top" wrapText="1"/>
    </xf>
    <xf numFmtId="49" fontId="10" fillId="0" borderId="2" xfId="0" applyNumberFormat="1" applyFont="1" applyBorder="1" applyAlignment="1" applyProtection="1">
      <alignment horizontal="left" vertical="top" wrapText="1"/>
    </xf>
    <xf numFmtId="49" fontId="10" fillId="0" borderId="3" xfId="0" applyNumberFormat="1" applyFont="1" applyBorder="1" applyAlignment="1" applyProtection="1">
      <alignment horizontal="left" vertical="top" wrapText="1"/>
    </xf>
    <xf numFmtId="0" fontId="14" fillId="0" borderId="5" xfId="0" applyFont="1" applyBorder="1" applyAlignment="1" applyProtection="1">
      <alignment horizontal="left" vertical="top" wrapText="1"/>
    </xf>
    <xf numFmtId="0" fontId="4" fillId="0" borderId="0" xfId="0" applyFont="1" applyBorder="1" applyAlignment="1" applyProtection="1">
      <alignment horizontal="center" vertical="center" wrapText="1"/>
    </xf>
    <xf numFmtId="0" fontId="0" fillId="0" borderId="6" xfId="0" applyBorder="1" applyAlignment="1" applyProtection="1">
      <alignment horizontal="left" vertical="top" wrapText="1"/>
    </xf>
    <xf numFmtId="0" fontId="0" fillId="0" borderId="0" xfId="0" applyBorder="1" applyAlignment="1" applyProtection="1">
      <alignment horizontal="left" vertical="top" wrapText="1"/>
    </xf>
    <xf numFmtId="0" fontId="6" fillId="0" borderId="0" xfId="0" applyFont="1" applyBorder="1" applyAlignment="1" applyProtection="1">
      <alignment horizontal="left" vertical="center"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08677D87-8A15-49D6-9F35-9035FE87982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5239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88268E-5F95-4AFD-8585-1564CB540BBB}">
  <sheetPr>
    <pageSetUpPr fitToPage="1"/>
  </sheetPr>
  <dimension ref="A2:I49"/>
  <sheetViews>
    <sheetView showGridLines="0" tabSelected="1" zoomScale="130" zoomScaleNormal="130" workbookViewId="0">
      <selection activeCell="B47" activeCellId="9" sqref="B12:E12 I12 C15 F15:I15 B18 E18:F18 I18 C21:G21 I21 B47:E47"/>
    </sheetView>
  </sheetViews>
  <sheetFormatPr baseColWidth="10" defaultRowHeight="15" x14ac:dyDescent="0.25"/>
  <cols>
    <col min="1" max="1" width="8.28515625" style="22" customWidth="1"/>
    <col min="2" max="2" width="13.5703125" style="22" customWidth="1"/>
    <col min="3" max="3" width="17.85546875" style="22" customWidth="1"/>
    <col min="4" max="9" width="11.42578125" style="22"/>
    <col min="10" max="10" width="1.7109375" style="22" customWidth="1"/>
    <col min="11" max="16384" width="11.42578125" style="22"/>
  </cols>
  <sheetData>
    <row r="2" spans="1:9" s="9" customFormat="1" ht="90" customHeight="1" x14ac:dyDescent="0.25">
      <c r="A2" s="66" t="s">
        <v>14</v>
      </c>
      <c r="B2" s="66"/>
      <c r="C2" s="66"/>
      <c r="D2" s="66"/>
      <c r="E2" s="66"/>
      <c r="F2" s="66"/>
      <c r="G2" s="66"/>
      <c r="H2" s="66"/>
      <c r="I2" s="66"/>
    </row>
    <row r="5" spans="1:9" x14ac:dyDescent="0.25">
      <c r="D5" s="4"/>
      <c r="E5" s="4"/>
      <c r="F5" s="4"/>
      <c r="G5" s="4"/>
      <c r="H5" s="4"/>
      <c r="I5" s="5" t="s">
        <v>75</v>
      </c>
    </row>
    <row r="6" spans="1:9" x14ac:dyDescent="0.25">
      <c r="D6" s="4"/>
      <c r="E6" s="4"/>
      <c r="F6" s="4"/>
      <c r="G6" s="4"/>
      <c r="H6" s="4"/>
      <c r="I6" s="5"/>
    </row>
    <row r="7" spans="1:9" x14ac:dyDescent="0.25">
      <c r="D7" s="4"/>
      <c r="E7" s="4"/>
      <c r="F7" s="4"/>
      <c r="G7" s="4"/>
      <c r="H7" s="4"/>
      <c r="I7" s="6" t="s">
        <v>76</v>
      </c>
    </row>
    <row r="8" spans="1:9" ht="24.95" customHeight="1" x14ac:dyDescent="0.25"/>
    <row r="9" spans="1:9" ht="18.75" x14ac:dyDescent="0.3">
      <c r="A9" s="67" t="s">
        <v>15</v>
      </c>
      <c r="B9" s="67"/>
      <c r="C9" s="67"/>
      <c r="D9" s="67"/>
      <c r="E9" s="67"/>
      <c r="F9" s="67"/>
      <c r="G9" s="67"/>
      <c r="H9" s="67"/>
      <c r="I9" s="67"/>
    </row>
    <row r="10" spans="1:9" ht="15" customHeight="1" x14ac:dyDescent="0.25"/>
    <row r="11" spans="1:9" ht="15" customHeight="1" x14ac:dyDescent="0.25"/>
    <row r="12" spans="1:9" x14ac:dyDescent="0.25">
      <c r="A12" s="9" t="s">
        <v>16</v>
      </c>
      <c r="B12" s="68"/>
      <c r="C12" s="68"/>
      <c r="D12" s="68"/>
      <c r="E12" s="68"/>
      <c r="F12" s="9" t="s">
        <v>17</v>
      </c>
      <c r="G12" s="9"/>
      <c r="I12" s="47"/>
    </row>
    <row r="13" spans="1:9" x14ac:dyDescent="0.25">
      <c r="A13" s="69" t="s">
        <v>18</v>
      </c>
      <c r="B13" s="69"/>
      <c r="C13" s="69"/>
      <c r="D13" s="69"/>
      <c r="E13" s="69"/>
      <c r="F13" s="69"/>
      <c r="G13" s="69"/>
      <c r="H13" s="69"/>
      <c r="I13" s="23"/>
    </row>
    <row r="14" spans="1:9" x14ac:dyDescent="0.25">
      <c r="A14" s="48"/>
      <c r="B14" s="48"/>
      <c r="C14" s="48"/>
      <c r="D14" s="48"/>
      <c r="E14" s="48"/>
      <c r="F14" s="48"/>
      <c r="G14" s="48"/>
      <c r="H14" s="48"/>
      <c r="I14" s="23"/>
    </row>
    <row r="15" spans="1:9" x14ac:dyDescent="0.25">
      <c r="A15" s="9" t="s">
        <v>19</v>
      </c>
      <c r="B15" s="9"/>
      <c r="C15" s="24"/>
      <c r="D15" s="59" t="s">
        <v>20</v>
      </c>
      <c r="E15" s="59"/>
      <c r="F15" s="62"/>
      <c r="G15" s="62"/>
      <c r="H15" s="62"/>
      <c r="I15" s="62"/>
    </row>
    <row r="16" spans="1:9" x14ac:dyDescent="0.25">
      <c r="B16" s="25"/>
      <c r="C16" s="25" t="s">
        <v>21</v>
      </c>
      <c r="D16" s="25"/>
      <c r="E16" s="25"/>
      <c r="F16" s="25" t="s">
        <v>22</v>
      </c>
      <c r="G16" s="25"/>
      <c r="H16" s="25"/>
      <c r="I16" s="9"/>
    </row>
    <row r="17" spans="1:9" x14ac:dyDescent="0.25">
      <c r="B17" s="25"/>
      <c r="C17" s="25"/>
      <c r="D17" s="25"/>
      <c r="E17" s="25"/>
      <c r="F17" s="25"/>
      <c r="G17" s="25"/>
      <c r="H17" s="25"/>
      <c r="I17" s="9"/>
    </row>
    <row r="18" spans="1:9" x14ac:dyDescent="0.25">
      <c r="A18" s="9" t="s">
        <v>23</v>
      </c>
      <c r="B18" s="47"/>
      <c r="C18" s="59" t="s">
        <v>24</v>
      </c>
      <c r="D18" s="59"/>
      <c r="E18" s="60"/>
      <c r="F18" s="60"/>
      <c r="G18" s="61" t="s">
        <v>25</v>
      </c>
      <c r="H18" s="61"/>
      <c r="I18" s="26"/>
    </row>
    <row r="19" spans="1:9" s="27" customFormat="1" x14ac:dyDescent="0.25">
      <c r="B19" s="28"/>
      <c r="C19" s="29"/>
      <c r="D19" s="29"/>
      <c r="E19" s="49"/>
      <c r="F19" s="49"/>
      <c r="G19" s="49"/>
      <c r="H19" s="49"/>
      <c r="I19" s="49"/>
    </row>
    <row r="20" spans="1:9" s="27" customFormat="1" x14ac:dyDescent="0.25">
      <c r="B20" s="28"/>
      <c r="C20" s="29"/>
      <c r="D20" s="29"/>
      <c r="E20" s="49"/>
      <c r="F20" s="49"/>
      <c r="G20" s="49"/>
      <c r="H20" s="49"/>
      <c r="I20" s="49"/>
    </row>
    <row r="21" spans="1:9" s="27" customFormat="1" x14ac:dyDescent="0.25">
      <c r="A21" s="30" t="s">
        <v>26</v>
      </c>
      <c r="B21" s="28"/>
      <c r="C21" s="62"/>
      <c r="D21" s="62"/>
      <c r="E21" s="62"/>
      <c r="F21" s="62"/>
      <c r="G21" s="62"/>
      <c r="H21" s="49" t="s">
        <v>27</v>
      </c>
      <c r="I21" s="26"/>
    </row>
    <row r="22" spans="1:9" s="27" customFormat="1" x14ac:dyDescent="0.25">
      <c r="A22" s="30"/>
      <c r="B22" s="28"/>
      <c r="C22" s="29"/>
      <c r="D22" s="29"/>
      <c r="E22" s="29"/>
      <c r="F22" s="29"/>
      <c r="G22" s="29"/>
      <c r="H22" s="49"/>
      <c r="I22" s="31"/>
    </row>
    <row r="23" spans="1:9" x14ac:dyDescent="0.25">
      <c r="A23" s="9" t="s">
        <v>28</v>
      </c>
      <c r="B23" s="9"/>
      <c r="C23" s="9"/>
      <c r="D23" s="9"/>
      <c r="E23" s="9"/>
      <c r="F23" s="9"/>
      <c r="G23" s="9"/>
      <c r="H23" s="9"/>
      <c r="I23" s="9"/>
    </row>
    <row r="24" spans="1:9" ht="15" customHeight="1" x14ac:dyDescent="0.25">
      <c r="A24" s="9"/>
      <c r="B24" s="9"/>
      <c r="C24" s="9"/>
      <c r="D24" s="9"/>
      <c r="E24" s="9"/>
      <c r="F24" s="9"/>
      <c r="G24" s="9"/>
      <c r="H24" s="9"/>
      <c r="I24" s="9"/>
    </row>
    <row r="25" spans="1:9" ht="15" customHeight="1" x14ac:dyDescent="0.25">
      <c r="A25" s="65" t="s">
        <v>34</v>
      </c>
      <c r="B25" s="65"/>
      <c r="C25" s="65"/>
      <c r="D25" s="65"/>
      <c r="E25" s="65"/>
      <c r="F25" s="65"/>
      <c r="G25" s="65"/>
      <c r="H25" s="65"/>
      <c r="I25" s="65"/>
    </row>
    <row r="26" spans="1:9" ht="15" customHeight="1" x14ac:dyDescent="0.25">
      <c r="A26" s="65" t="s">
        <v>35</v>
      </c>
      <c r="B26" s="65"/>
      <c r="C26" s="65"/>
      <c r="D26" s="65"/>
      <c r="E26" s="65"/>
      <c r="F26" s="65"/>
      <c r="G26" s="65"/>
      <c r="H26" s="65"/>
      <c r="I26" s="65"/>
    </row>
    <row r="27" spans="1:9" ht="15" customHeight="1" x14ac:dyDescent="0.25">
      <c r="A27" s="65" t="s">
        <v>57</v>
      </c>
      <c r="B27" s="65"/>
      <c r="C27" s="65"/>
      <c r="D27" s="65"/>
      <c r="E27" s="65"/>
      <c r="F27" s="65"/>
      <c r="G27" s="65"/>
      <c r="H27" s="65"/>
      <c r="I27" s="65"/>
    </row>
    <row r="28" spans="1:9" ht="15" customHeight="1" x14ac:dyDescent="0.25">
      <c r="A28" s="50"/>
      <c r="B28" s="50"/>
      <c r="C28" s="50"/>
      <c r="D28" s="50"/>
      <c r="E28" s="50"/>
      <c r="F28" s="50"/>
      <c r="G28" s="50"/>
      <c r="H28" s="50"/>
      <c r="I28" s="50"/>
    </row>
    <row r="29" spans="1:9" ht="15" customHeight="1" x14ac:dyDescent="0.25">
      <c r="A29" s="9" t="s">
        <v>58</v>
      </c>
      <c r="B29" s="9"/>
      <c r="C29" s="9"/>
      <c r="D29" s="9"/>
      <c r="E29" s="9"/>
      <c r="F29" s="9"/>
      <c r="G29" s="9"/>
      <c r="H29" s="9"/>
    </row>
    <row r="30" spans="1:9" ht="15" customHeight="1" x14ac:dyDescent="0.25">
      <c r="A30" s="9"/>
      <c r="B30" s="9"/>
      <c r="C30" s="9"/>
      <c r="D30" s="9"/>
      <c r="E30" s="9"/>
      <c r="F30" s="9"/>
      <c r="G30" s="9"/>
      <c r="H30" s="9"/>
    </row>
    <row r="31" spans="1:9" ht="15" customHeight="1" x14ac:dyDescent="0.25">
      <c r="A31" s="9" t="s">
        <v>29</v>
      </c>
      <c r="B31" s="63">
        <f>IF('B.Anexo I Tabla Desglose Precio'!M36&lt;=0,"Completar Tabla Desglose",IF('B.Anexo I Tabla Desglose Precio'!M36&lt;=17885,'B.Anexo I Tabla Desglose Precio'!M36,"Desglose supera VALOR ESTIMADO"))</f>
        <v>1000</v>
      </c>
      <c r="C31" s="64"/>
      <c r="D31" s="9" t="s">
        <v>30</v>
      </c>
      <c r="E31" s="9"/>
      <c r="F31" s="9"/>
      <c r="G31" s="9"/>
      <c r="H31" s="9"/>
    </row>
    <row r="32" spans="1:9" ht="15" customHeight="1" x14ac:dyDescent="0.25">
      <c r="A32" s="9"/>
      <c r="B32" s="9"/>
      <c r="C32" s="9"/>
      <c r="D32" s="9"/>
      <c r="E32" s="9"/>
      <c r="F32" s="9"/>
      <c r="G32" s="9"/>
      <c r="H32" s="9"/>
    </row>
    <row r="33" spans="1:9" ht="15" customHeight="1" x14ac:dyDescent="0.25">
      <c r="A33" s="8"/>
      <c r="B33" s="9"/>
      <c r="C33" s="9"/>
      <c r="D33" s="9"/>
      <c r="E33" s="9"/>
      <c r="F33" s="9"/>
      <c r="G33" s="9"/>
      <c r="H33" s="9"/>
    </row>
    <row r="34" spans="1:9" ht="15" customHeight="1" x14ac:dyDescent="0.25">
      <c r="A34" s="65" t="s">
        <v>36</v>
      </c>
      <c r="B34" s="65"/>
      <c r="C34" s="65"/>
      <c r="D34" s="65"/>
      <c r="E34" s="65"/>
      <c r="F34" s="65"/>
      <c r="G34" s="65"/>
      <c r="H34" s="65"/>
      <c r="I34" s="65"/>
    </row>
    <row r="35" spans="1:9" x14ac:dyDescent="0.25">
      <c r="A35" s="65" t="s">
        <v>37</v>
      </c>
      <c r="B35" s="65"/>
      <c r="C35" s="65"/>
      <c r="D35" s="65"/>
      <c r="E35" s="65"/>
      <c r="F35" s="65"/>
      <c r="G35" s="65"/>
      <c r="H35" s="65"/>
      <c r="I35" s="65"/>
    </row>
    <row r="36" spans="1:9" ht="27" customHeight="1" x14ac:dyDescent="0.25">
      <c r="A36" s="9"/>
      <c r="B36" s="9"/>
      <c r="C36" s="9"/>
      <c r="D36" s="9"/>
      <c r="E36" s="9"/>
      <c r="F36" s="9"/>
      <c r="G36" s="9"/>
      <c r="H36" s="9"/>
      <c r="I36" s="9"/>
    </row>
    <row r="37" spans="1:9" x14ac:dyDescent="0.25">
      <c r="A37" s="9" t="s">
        <v>31</v>
      </c>
      <c r="B37" s="9"/>
      <c r="C37" s="9"/>
      <c r="D37" s="9"/>
      <c r="E37" s="9"/>
      <c r="F37" s="9"/>
      <c r="G37" s="9"/>
      <c r="H37" s="9"/>
      <c r="I37" s="9"/>
    </row>
    <row r="38" spans="1:9" ht="8.1" customHeight="1" x14ac:dyDescent="0.25">
      <c r="A38" s="9"/>
      <c r="B38" s="9"/>
      <c r="C38" s="9"/>
      <c r="D38" s="9"/>
      <c r="E38" s="9"/>
      <c r="F38" s="9"/>
      <c r="G38" s="9"/>
      <c r="H38" s="9"/>
      <c r="I38" s="9"/>
    </row>
    <row r="43" spans="1:9" x14ac:dyDescent="0.25">
      <c r="B43" s="32" t="s">
        <v>32</v>
      </c>
    </row>
    <row r="47" spans="1:9" x14ac:dyDescent="0.25">
      <c r="A47" s="22" t="s">
        <v>33</v>
      </c>
      <c r="B47" s="57"/>
      <c r="C47" s="57"/>
      <c r="D47" s="57"/>
      <c r="E47" s="57"/>
    </row>
    <row r="48" spans="1:9" x14ac:dyDescent="0.25">
      <c r="E48" s="58"/>
      <c r="F48" s="58"/>
      <c r="G48" s="58"/>
      <c r="H48" s="58"/>
    </row>
    <row r="49" spans="5:5" x14ac:dyDescent="0.25">
      <c r="E49" s="33"/>
    </row>
  </sheetData>
  <sheetProtection algorithmName="SHA-512" hashValue="ij8NskdOLXatQ/xnPivyLv4yoVP5Zu3jcEgHjpKhhiM3+mEnfgrFZ4RKwH8DKHIwrO+yHA8YGQuHLp2niZixDg==" saltValue="Sb52wFi1tSqzP3HVwEY47w==" spinCount="100000" sheet="1" selectLockedCells="1"/>
  <mergeCells count="18">
    <mergeCell ref="A2:I2"/>
    <mergeCell ref="A9:I9"/>
    <mergeCell ref="B12:E12"/>
    <mergeCell ref="A13:H13"/>
    <mergeCell ref="D15:E15"/>
    <mergeCell ref="F15:I15"/>
    <mergeCell ref="B47:E47"/>
    <mergeCell ref="E48:H48"/>
    <mergeCell ref="C18:D18"/>
    <mergeCell ref="E18:F18"/>
    <mergeCell ref="G18:H18"/>
    <mergeCell ref="C21:G21"/>
    <mergeCell ref="B31:C31"/>
    <mergeCell ref="A25:I25"/>
    <mergeCell ref="A26:I26"/>
    <mergeCell ref="A27:I27"/>
    <mergeCell ref="A35:I35"/>
    <mergeCell ref="A34:I34"/>
  </mergeCells>
  <printOptions horizontalCentered="1"/>
  <pageMargins left="0.70866141732283472" right="0.51181102362204722" top="0.94488188976377963" bottom="0.55118110236220474" header="0.31496062992125984" footer="0.31496062992125984"/>
  <pageSetup paperSize="9" scale="8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C46DEF-7D49-4886-9167-081E30B0121B}">
  <sheetPr>
    <pageSetUpPr fitToPage="1"/>
  </sheetPr>
  <dimension ref="A1:M48"/>
  <sheetViews>
    <sheetView showGridLines="0" topLeftCell="A25" zoomScaleNormal="100" workbookViewId="0">
      <selection activeCell="D45" activeCellId="10" sqref="L8 L10 L12 L14 L16 L22 L26 L30 L34:L35 M34:M35 D45"/>
    </sheetView>
  </sheetViews>
  <sheetFormatPr baseColWidth="10" defaultRowHeight="15" x14ac:dyDescent="0.25"/>
  <cols>
    <col min="1" max="2" width="8.140625" style="1" customWidth="1"/>
    <col min="3" max="3" width="3.7109375" style="1" bestFit="1" customWidth="1"/>
    <col min="4" max="4" width="37.85546875" style="1" customWidth="1"/>
    <col min="5" max="5" width="18.42578125" style="1" bestFit="1" customWidth="1"/>
    <col min="6" max="16384" width="11.42578125" style="1"/>
  </cols>
  <sheetData>
    <row r="1" spans="1:13" ht="84.75" customHeight="1" x14ac:dyDescent="0.25">
      <c r="A1" s="80" t="s">
        <v>0</v>
      </c>
      <c r="B1" s="81"/>
      <c r="C1" s="81"/>
      <c r="D1" s="81"/>
      <c r="E1" s="81"/>
      <c r="F1" s="81"/>
      <c r="G1" s="81"/>
      <c r="H1" s="81"/>
      <c r="I1" s="81"/>
      <c r="J1" s="81"/>
      <c r="K1" s="81"/>
      <c r="L1" s="81"/>
      <c r="M1" s="81"/>
    </row>
    <row r="2" spans="1:13" ht="50.1" customHeight="1" x14ac:dyDescent="0.25">
      <c r="A2" s="79" t="s">
        <v>38</v>
      </c>
      <c r="B2" s="79"/>
      <c r="C2" s="79"/>
      <c r="D2" s="79"/>
      <c r="E2" s="79"/>
      <c r="F2" s="79"/>
      <c r="G2" s="79"/>
      <c r="H2" s="79"/>
      <c r="I2" s="79"/>
      <c r="J2" s="79"/>
      <c r="K2" s="79"/>
      <c r="L2" s="79"/>
      <c r="M2" s="79"/>
    </row>
    <row r="3" spans="1:13" ht="15" customHeight="1" x14ac:dyDescent="0.25">
      <c r="A3" s="82" t="str">
        <f>IF(LEN(+'A.Anexo I pag 1 oferta'!F15:F15)&gt;0,+'A.Anexo I pag 1 oferta'!F15:F15,"")</f>
        <v/>
      </c>
      <c r="B3" s="82"/>
      <c r="C3" s="82"/>
      <c r="D3" s="82"/>
    </row>
    <row r="4" spans="1:13" ht="6.75" customHeight="1" x14ac:dyDescent="0.25">
      <c r="A4" s="15"/>
      <c r="B4" s="15"/>
      <c r="C4" s="15"/>
      <c r="D4" s="15"/>
    </row>
    <row r="5" spans="1:13" ht="30.75" customHeight="1" x14ac:dyDescent="0.25">
      <c r="A5" s="78" t="s">
        <v>77</v>
      </c>
      <c r="B5" s="78"/>
      <c r="C5" s="78"/>
      <c r="D5" s="78"/>
      <c r="E5" s="78"/>
      <c r="F5" s="78"/>
      <c r="G5" s="78"/>
      <c r="H5" s="78"/>
      <c r="I5" s="78"/>
      <c r="J5" s="78"/>
      <c r="K5" s="78"/>
      <c r="L5" s="78"/>
      <c r="M5" s="78"/>
    </row>
    <row r="6" spans="1:13" ht="15" customHeight="1" x14ac:dyDescent="0.25">
      <c r="A6" s="40" t="s">
        <v>1</v>
      </c>
      <c r="B6" s="40" t="s">
        <v>2</v>
      </c>
      <c r="C6" s="40" t="s">
        <v>3</v>
      </c>
      <c r="D6" s="41" t="s">
        <v>4</v>
      </c>
      <c r="E6" s="40" t="s">
        <v>64</v>
      </c>
      <c r="F6" s="42" t="s">
        <v>79</v>
      </c>
      <c r="G6" s="40" t="s">
        <v>65</v>
      </c>
      <c r="H6" s="40" t="s">
        <v>66</v>
      </c>
      <c r="I6" s="40" t="s">
        <v>67</v>
      </c>
      <c r="J6" s="40" t="s">
        <v>68</v>
      </c>
      <c r="K6" s="40" t="s">
        <v>5</v>
      </c>
      <c r="L6" s="40" t="s">
        <v>6</v>
      </c>
      <c r="M6" s="40" t="s">
        <v>7</v>
      </c>
    </row>
    <row r="7" spans="1:13" x14ac:dyDescent="0.25">
      <c r="A7" s="10" t="s">
        <v>8</v>
      </c>
      <c r="B7" s="16" t="s">
        <v>9</v>
      </c>
      <c r="C7" s="10" t="s">
        <v>10</v>
      </c>
      <c r="D7" s="43" t="s">
        <v>78</v>
      </c>
      <c r="E7" s="10"/>
      <c r="F7" s="21"/>
      <c r="G7" s="21"/>
      <c r="H7" s="10"/>
      <c r="I7" s="10"/>
      <c r="J7" s="10"/>
      <c r="K7" s="10"/>
      <c r="L7" s="10"/>
      <c r="M7" s="10"/>
    </row>
    <row r="8" spans="1:13" x14ac:dyDescent="0.25">
      <c r="A8" s="14" t="s">
        <v>11</v>
      </c>
      <c r="B8" s="11" t="s">
        <v>12</v>
      </c>
      <c r="C8" s="11" t="s">
        <v>47</v>
      </c>
      <c r="D8" s="44" t="s">
        <v>80</v>
      </c>
      <c r="E8" s="20"/>
      <c r="F8" s="20"/>
      <c r="G8" s="20"/>
      <c r="H8" s="20"/>
      <c r="I8" s="20"/>
      <c r="J8" s="20"/>
      <c r="K8" s="17">
        <v>1</v>
      </c>
      <c r="L8" s="51"/>
      <c r="M8" s="12">
        <f>ROUND(K8*L8,2)</f>
        <v>0</v>
      </c>
    </row>
    <row r="9" spans="1:13" x14ac:dyDescent="0.25">
      <c r="A9" s="75" t="s">
        <v>81</v>
      </c>
      <c r="B9" s="76"/>
      <c r="C9" s="76"/>
      <c r="D9" s="76"/>
      <c r="E9" s="76"/>
      <c r="F9" s="76"/>
      <c r="G9" s="76"/>
      <c r="H9" s="76"/>
      <c r="I9" s="76"/>
      <c r="J9" s="76"/>
      <c r="K9" s="76"/>
      <c r="L9" s="76"/>
      <c r="M9" s="77"/>
    </row>
    <row r="10" spans="1:13" x14ac:dyDescent="0.25">
      <c r="A10" s="14" t="s">
        <v>41</v>
      </c>
      <c r="B10" s="11" t="s">
        <v>12</v>
      </c>
      <c r="C10" s="11" t="s">
        <v>47</v>
      </c>
      <c r="D10" s="45" t="s">
        <v>82</v>
      </c>
      <c r="E10" s="20"/>
      <c r="F10" s="20"/>
      <c r="G10" s="20"/>
      <c r="H10" s="20"/>
      <c r="I10" s="20"/>
      <c r="J10" s="20"/>
      <c r="K10" s="17">
        <v>1</v>
      </c>
      <c r="L10" s="51"/>
      <c r="M10" s="12">
        <f>ROUND(K10*L10,2)</f>
        <v>0</v>
      </c>
    </row>
    <row r="11" spans="1:13" ht="409.5" customHeight="1" x14ac:dyDescent="0.25">
      <c r="A11" s="75" t="s">
        <v>83</v>
      </c>
      <c r="B11" s="76"/>
      <c r="C11" s="76"/>
      <c r="D11" s="76"/>
      <c r="E11" s="76"/>
      <c r="F11" s="76"/>
      <c r="G11" s="76"/>
      <c r="H11" s="76"/>
      <c r="I11" s="76"/>
      <c r="J11" s="76"/>
      <c r="K11" s="76"/>
      <c r="L11" s="76"/>
      <c r="M11" s="77"/>
    </row>
    <row r="12" spans="1:13" x14ac:dyDescent="0.25">
      <c r="A12" s="14" t="s">
        <v>39</v>
      </c>
      <c r="B12" s="11" t="s">
        <v>12</v>
      </c>
      <c r="C12" s="11" t="s">
        <v>47</v>
      </c>
      <c r="D12" s="45" t="s">
        <v>84</v>
      </c>
      <c r="E12" s="20"/>
      <c r="F12" s="20"/>
      <c r="G12" s="20"/>
      <c r="H12" s="20"/>
      <c r="I12" s="20"/>
      <c r="J12" s="20"/>
      <c r="K12" s="17">
        <v>1</v>
      </c>
      <c r="L12" s="51"/>
      <c r="M12" s="12">
        <f>ROUND(K12*L12,2)</f>
        <v>0</v>
      </c>
    </row>
    <row r="13" spans="1:13" ht="32.25" customHeight="1" x14ac:dyDescent="0.25">
      <c r="A13" s="75" t="s">
        <v>85</v>
      </c>
      <c r="B13" s="76"/>
      <c r="C13" s="76"/>
      <c r="D13" s="76"/>
      <c r="E13" s="76"/>
      <c r="F13" s="76"/>
      <c r="G13" s="76"/>
      <c r="H13" s="76"/>
      <c r="I13" s="76"/>
      <c r="J13" s="76"/>
      <c r="K13" s="76"/>
      <c r="L13" s="76"/>
      <c r="M13" s="77"/>
    </row>
    <row r="14" spans="1:13" x14ac:dyDescent="0.25">
      <c r="A14" s="14" t="s">
        <v>42</v>
      </c>
      <c r="B14" s="11" t="s">
        <v>12</v>
      </c>
      <c r="C14" s="11" t="s">
        <v>47</v>
      </c>
      <c r="D14" s="44" t="s">
        <v>86</v>
      </c>
      <c r="E14" s="20"/>
      <c r="F14" s="20"/>
      <c r="G14" s="20"/>
      <c r="H14" s="20"/>
      <c r="I14" s="20"/>
      <c r="J14" s="20"/>
      <c r="K14" s="17">
        <v>1</v>
      </c>
      <c r="L14" s="51"/>
      <c r="M14" s="12">
        <f>ROUND(K14*L14,2)</f>
        <v>0</v>
      </c>
    </row>
    <row r="15" spans="1:13" ht="26.25" customHeight="1" x14ac:dyDescent="0.25">
      <c r="A15" s="75" t="s">
        <v>87</v>
      </c>
      <c r="B15" s="76"/>
      <c r="C15" s="76"/>
      <c r="D15" s="76"/>
      <c r="E15" s="76"/>
      <c r="F15" s="76"/>
      <c r="G15" s="76"/>
      <c r="H15" s="76"/>
      <c r="I15" s="76"/>
      <c r="J15" s="76"/>
      <c r="K15" s="76"/>
      <c r="L15" s="76"/>
      <c r="M15" s="77"/>
    </row>
    <row r="16" spans="1:13" x14ac:dyDescent="0.25">
      <c r="A16" s="14" t="s">
        <v>43</v>
      </c>
      <c r="B16" s="11" t="s">
        <v>12</v>
      </c>
      <c r="C16" s="11" t="s">
        <v>47</v>
      </c>
      <c r="D16" s="45" t="s">
        <v>88</v>
      </c>
      <c r="E16" s="20"/>
      <c r="F16" s="20"/>
      <c r="G16" s="20"/>
      <c r="H16" s="20"/>
      <c r="I16" s="20"/>
      <c r="J16" s="20"/>
      <c r="K16" s="17">
        <v>1</v>
      </c>
      <c r="L16" s="51"/>
      <c r="M16" s="12">
        <f>ROUND(K16*L16,2)</f>
        <v>0</v>
      </c>
    </row>
    <row r="17" spans="1:13" ht="25.5" customHeight="1" x14ac:dyDescent="0.25">
      <c r="A17" s="75" t="s">
        <v>89</v>
      </c>
      <c r="B17" s="76"/>
      <c r="C17" s="76"/>
      <c r="D17" s="76"/>
      <c r="E17" s="76"/>
      <c r="F17" s="76"/>
      <c r="G17" s="76"/>
      <c r="H17" s="76"/>
      <c r="I17" s="76"/>
      <c r="J17" s="76"/>
      <c r="K17" s="76"/>
      <c r="L17" s="76"/>
      <c r="M17" s="77"/>
    </row>
    <row r="18" spans="1:13" x14ac:dyDescent="0.25">
      <c r="A18" s="14" t="s">
        <v>69</v>
      </c>
      <c r="B18" s="11" t="s">
        <v>12</v>
      </c>
      <c r="C18" s="11" t="s">
        <v>59</v>
      </c>
      <c r="D18" s="44" t="s">
        <v>90</v>
      </c>
      <c r="E18" s="20"/>
      <c r="F18" s="20"/>
      <c r="G18" s="20"/>
      <c r="H18" s="20"/>
      <c r="I18" s="20"/>
      <c r="J18" s="20"/>
      <c r="K18" s="34">
        <v>1</v>
      </c>
      <c r="L18" s="35">
        <v>1000</v>
      </c>
      <c r="M18" s="35">
        <f>ROUND(K18*L18,2)</f>
        <v>1000</v>
      </c>
    </row>
    <row r="19" spans="1:13" ht="45" customHeight="1" x14ac:dyDescent="0.25">
      <c r="A19" s="75" t="s">
        <v>60</v>
      </c>
      <c r="B19" s="76"/>
      <c r="C19" s="76"/>
      <c r="D19" s="76"/>
      <c r="E19" s="76"/>
      <c r="F19" s="76"/>
      <c r="G19" s="76"/>
      <c r="H19" s="76"/>
      <c r="I19" s="76"/>
      <c r="J19" s="76"/>
      <c r="K19" s="76"/>
      <c r="L19" s="76"/>
      <c r="M19" s="77"/>
    </row>
    <row r="20" spans="1:13" x14ac:dyDescent="0.25">
      <c r="A20" s="72" t="s">
        <v>51</v>
      </c>
      <c r="B20" s="73"/>
      <c r="C20" s="73"/>
      <c r="D20" s="73"/>
      <c r="E20" s="73"/>
      <c r="F20" s="73"/>
      <c r="G20" s="73"/>
      <c r="H20" s="73"/>
      <c r="I20" s="73"/>
      <c r="J20" s="73"/>
      <c r="K20" s="73"/>
      <c r="L20" s="74"/>
      <c r="M20" s="13">
        <f>SUM(M8+M10+M12+M14+M16+M18)</f>
        <v>1000</v>
      </c>
    </row>
    <row r="21" spans="1:13" x14ac:dyDescent="0.25">
      <c r="A21" s="36" t="s">
        <v>48</v>
      </c>
      <c r="B21" s="37" t="s">
        <v>9</v>
      </c>
      <c r="C21" s="36"/>
      <c r="D21" s="38" t="s">
        <v>49</v>
      </c>
      <c r="E21" s="36"/>
      <c r="F21" s="38"/>
      <c r="G21" s="38"/>
      <c r="H21" s="36"/>
      <c r="I21" s="36"/>
      <c r="J21" s="36"/>
      <c r="K21" s="36"/>
      <c r="L21" s="36"/>
      <c r="M21" s="36"/>
    </row>
    <row r="22" spans="1:13" ht="12.75" customHeight="1" x14ac:dyDescent="0.25">
      <c r="A22" s="14" t="s">
        <v>50</v>
      </c>
      <c r="B22" s="11" t="s">
        <v>12</v>
      </c>
      <c r="C22" s="11" t="s">
        <v>47</v>
      </c>
      <c r="D22" s="46" t="s">
        <v>49</v>
      </c>
      <c r="E22" s="20"/>
      <c r="F22" s="20"/>
      <c r="G22" s="20"/>
      <c r="H22" s="20"/>
      <c r="I22" s="20"/>
      <c r="J22" s="20"/>
      <c r="K22" s="17">
        <v>1</v>
      </c>
      <c r="L22" s="51"/>
      <c r="M22" s="12">
        <f>ROUND(K22*L22,2)</f>
        <v>0</v>
      </c>
    </row>
    <row r="23" spans="1:13" ht="99.75" customHeight="1" x14ac:dyDescent="0.25">
      <c r="A23" s="75" t="s">
        <v>91</v>
      </c>
      <c r="B23" s="76"/>
      <c r="C23" s="76"/>
      <c r="D23" s="76"/>
      <c r="E23" s="76"/>
      <c r="F23" s="76"/>
      <c r="G23" s="76"/>
      <c r="H23" s="76"/>
      <c r="I23" s="76"/>
      <c r="J23" s="76"/>
      <c r="K23" s="76"/>
      <c r="L23" s="76"/>
      <c r="M23" s="77"/>
    </row>
    <row r="24" spans="1:13" x14ac:dyDescent="0.25">
      <c r="A24" s="72" t="s">
        <v>52</v>
      </c>
      <c r="B24" s="73"/>
      <c r="C24" s="73"/>
      <c r="D24" s="73"/>
      <c r="E24" s="73"/>
      <c r="F24" s="73"/>
      <c r="G24" s="73">
        <f>G22</f>
        <v>0</v>
      </c>
      <c r="H24" s="73"/>
      <c r="I24" s="73"/>
      <c r="J24" s="73"/>
      <c r="K24" s="73"/>
      <c r="L24" s="74"/>
      <c r="M24" s="13">
        <f>M22</f>
        <v>0</v>
      </c>
    </row>
    <row r="25" spans="1:13" x14ac:dyDescent="0.25">
      <c r="A25" s="36" t="s">
        <v>53</v>
      </c>
      <c r="B25" s="37" t="s">
        <v>9</v>
      </c>
      <c r="C25" s="36"/>
      <c r="D25" s="38" t="s">
        <v>54</v>
      </c>
      <c r="E25" s="36"/>
      <c r="F25" s="38"/>
      <c r="G25" s="38"/>
      <c r="H25" s="36"/>
      <c r="I25" s="36"/>
      <c r="J25" s="36"/>
      <c r="K25" s="36"/>
      <c r="L25" s="36"/>
      <c r="M25" s="36"/>
    </row>
    <row r="26" spans="1:13" ht="16.5" customHeight="1" x14ac:dyDescent="0.25">
      <c r="A26" s="14" t="s">
        <v>55</v>
      </c>
      <c r="B26" s="11" t="s">
        <v>12</v>
      </c>
      <c r="C26" s="11" t="s">
        <v>47</v>
      </c>
      <c r="D26" s="46" t="s">
        <v>54</v>
      </c>
      <c r="E26" s="20"/>
      <c r="F26" s="20"/>
      <c r="G26" s="20"/>
      <c r="H26" s="20"/>
      <c r="I26" s="20"/>
      <c r="J26" s="20"/>
      <c r="K26" s="17">
        <v>1</v>
      </c>
      <c r="L26" s="51"/>
      <c r="M26" s="12">
        <f>ROUND(K26*L26,2)</f>
        <v>0</v>
      </c>
    </row>
    <row r="27" spans="1:13" ht="96" customHeight="1" x14ac:dyDescent="0.25">
      <c r="A27" s="75" t="s">
        <v>93</v>
      </c>
      <c r="B27" s="76"/>
      <c r="C27" s="76"/>
      <c r="D27" s="76"/>
      <c r="E27" s="76"/>
      <c r="F27" s="76"/>
      <c r="G27" s="76"/>
      <c r="H27" s="76"/>
      <c r="I27" s="76"/>
      <c r="J27" s="76"/>
      <c r="K27" s="76"/>
      <c r="L27" s="76"/>
      <c r="M27" s="77"/>
    </row>
    <row r="28" spans="1:13" x14ac:dyDescent="0.25">
      <c r="A28" s="72" t="s">
        <v>56</v>
      </c>
      <c r="B28" s="73"/>
      <c r="C28" s="73"/>
      <c r="D28" s="73"/>
      <c r="E28" s="73"/>
      <c r="F28" s="73"/>
      <c r="G28" s="73">
        <f>G26</f>
        <v>0</v>
      </c>
      <c r="H28" s="73"/>
      <c r="I28" s="73"/>
      <c r="J28" s="73"/>
      <c r="K28" s="73"/>
      <c r="L28" s="74"/>
      <c r="M28" s="13">
        <f>M26</f>
        <v>0</v>
      </c>
    </row>
    <row r="29" spans="1:13" x14ac:dyDescent="0.25">
      <c r="A29" s="36" t="s">
        <v>71</v>
      </c>
      <c r="B29" s="37" t="s">
        <v>9</v>
      </c>
      <c r="C29" s="36"/>
      <c r="D29" s="21" t="s">
        <v>70</v>
      </c>
      <c r="E29" s="36"/>
      <c r="F29" s="38"/>
      <c r="G29" s="38"/>
      <c r="H29" s="36"/>
      <c r="I29" s="36"/>
      <c r="J29" s="36"/>
      <c r="K29" s="36"/>
      <c r="L29" s="36"/>
      <c r="M29" s="36"/>
    </row>
    <row r="30" spans="1:13" ht="15" customHeight="1" x14ac:dyDescent="0.25">
      <c r="A30" s="14" t="s">
        <v>72</v>
      </c>
      <c r="B30" s="11" t="s">
        <v>12</v>
      </c>
      <c r="C30" s="11" t="s">
        <v>47</v>
      </c>
      <c r="D30" s="46" t="s">
        <v>70</v>
      </c>
      <c r="E30" s="20"/>
      <c r="F30" s="20"/>
      <c r="G30" s="20"/>
      <c r="H30" s="20"/>
      <c r="I30" s="20"/>
      <c r="J30" s="20"/>
      <c r="K30" s="17">
        <v>1</v>
      </c>
      <c r="L30" s="51"/>
      <c r="M30" s="12">
        <f>ROUND(K30*L30,2)</f>
        <v>0</v>
      </c>
    </row>
    <row r="31" spans="1:13" ht="69" customHeight="1" x14ac:dyDescent="0.25">
      <c r="A31" s="75" t="s">
        <v>92</v>
      </c>
      <c r="B31" s="76"/>
      <c r="C31" s="76"/>
      <c r="D31" s="76"/>
      <c r="E31" s="76"/>
      <c r="F31" s="76"/>
      <c r="G31" s="76"/>
      <c r="H31" s="76"/>
      <c r="I31" s="76"/>
      <c r="J31" s="76"/>
      <c r="K31" s="76"/>
      <c r="L31" s="76"/>
      <c r="M31" s="77"/>
    </row>
    <row r="32" spans="1:13" x14ac:dyDescent="0.25">
      <c r="A32" s="72" t="s">
        <v>73</v>
      </c>
      <c r="B32" s="73"/>
      <c r="C32" s="73"/>
      <c r="D32" s="73"/>
      <c r="E32" s="73"/>
      <c r="F32" s="73"/>
      <c r="G32" s="73"/>
      <c r="H32" s="73"/>
      <c r="I32" s="73"/>
      <c r="J32" s="73"/>
      <c r="K32" s="73"/>
      <c r="L32" s="74"/>
      <c r="M32" s="13">
        <f>M30</f>
        <v>0</v>
      </c>
    </row>
    <row r="33" spans="1:13" x14ac:dyDescent="0.25">
      <c r="A33" s="72" t="s">
        <v>44</v>
      </c>
      <c r="B33" s="73"/>
      <c r="C33" s="73"/>
      <c r="D33" s="73"/>
      <c r="E33" s="73"/>
      <c r="F33" s="73"/>
      <c r="G33" s="73"/>
      <c r="H33" s="73"/>
      <c r="I33" s="73"/>
      <c r="J33" s="73"/>
      <c r="K33" s="73"/>
      <c r="L33" s="74"/>
      <c r="M33" s="13">
        <f>SUM(M20+M24+M28+M32)</f>
        <v>1000</v>
      </c>
    </row>
    <row r="34" spans="1:13" x14ac:dyDescent="0.25">
      <c r="A34" s="72" t="s">
        <v>62</v>
      </c>
      <c r="B34" s="73"/>
      <c r="C34" s="73"/>
      <c r="D34" s="73"/>
      <c r="E34" s="73"/>
      <c r="F34" s="73"/>
      <c r="G34" s="73"/>
      <c r="H34" s="73"/>
      <c r="I34" s="73"/>
      <c r="J34" s="73"/>
      <c r="K34" s="74"/>
      <c r="L34" s="52" t="s">
        <v>46</v>
      </c>
      <c r="M34" s="54"/>
    </row>
    <row r="35" spans="1:13" x14ac:dyDescent="0.25">
      <c r="A35" s="72" t="s">
        <v>63</v>
      </c>
      <c r="B35" s="73"/>
      <c r="C35" s="73"/>
      <c r="D35" s="73"/>
      <c r="E35" s="73"/>
      <c r="F35" s="73"/>
      <c r="G35" s="73"/>
      <c r="H35" s="73"/>
      <c r="I35" s="73"/>
      <c r="J35" s="73"/>
      <c r="K35" s="74"/>
      <c r="L35" s="53" t="s">
        <v>46</v>
      </c>
      <c r="M35" s="55"/>
    </row>
    <row r="36" spans="1:13" x14ac:dyDescent="0.25">
      <c r="A36" s="72" t="s">
        <v>45</v>
      </c>
      <c r="B36" s="73"/>
      <c r="C36" s="73"/>
      <c r="D36" s="73"/>
      <c r="E36" s="73"/>
      <c r="F36" s="73"/>
      <c r="G36" s="73"/>
      <c r="H36" s="73"/>
      <c r="I36" s="73"/>
      <c r="J36" s="73"/>
      <c r="K36" s="73"/>
      <c r="L36" s="74"/>
      <c r="M36" s="39">
        <f>SUM(M33+M34+M35)</f>
        <v>1000</v>
      </c>
    </row>
    <row r="37" spans="1:13" x14ac:dyDescent="0.25">
      <c r="A37" s="18"/>
      <c r="B37" s="18"/>
      <c r="C37" s="18"/>
      <c r="D37" s="18"/>
      <c r="E37" s="18"/>
      <c r="F37" s="18"/>
      <c r="G37" s="19"/>
    </row>
    <row r="38" spans="1:13" ht="15" customHeight="1" x14ac:dyDescent="0.25">
      <c r="A38" s="70" t="s">
        <v>74</v>
      </c>
      <c r="B38" s="70"/>
      <c r="C38" s="70"/>
      <c r="D38" s="70"/>
      <c r="E38" s="70"/>
      <c r="F38" s="70"/>
      <c r="G38" s="70"/>
      <c r="H38" s="70"/>
      <c r="I38" s="70"/>
      <c r="J38" s="70"/>
      <c r="K38" s="70"/>
      <c r="L38" s="70"/>
      <c r="M38" s="70"/>
    </row>
    <row r="39" spans="1:13" x14ac:dyDescent="0.25">
      <c r="A39" s="18"/>
      <c r="B39" s="18"/>
      <c r="C39" s="18"/>
      <c r="D39" s="18"/>
      <c r="E39" s="18"/>
      <c r="F39" s="18"/>
      <c r="G39" s="19"/>
    </row>
    <row r="40" spans="1:13" ht="23.25" customHeight="1" x14ac:dyDescent="0.25">
      <c r="A40" s="70" t="s">
        <v>61</v>
      </c>
      <c r="B40" s="70"/>
      <c r="C40" s="70"/>
      <c r="D40" s="70"/>
      <c r="E40" s="70"/>
      <c r="F40" s="70"/>
      <c r="G40" s="70"/>
      <c r="H40" s="70"/>
      <c r="I40" s="70"/>
      <c r="J40" s="70"/>
      <c r="K40" s="70"/>
      <c r="L40" s="70"/>
      <c r="M40" s="70"/>
    </row>
    <row r="45" spans="1:13" x14ac:dyDescent="0.25">
      <c r="A45" s="7"/>
      <c r="B45" s="3"/>
      <c r="C45" s="2" t="s">
        <v>13</v>
      </c>
      <c r="D45" s="56"/>
    </row>
    <row r="46" spans="1:13" x14ac:dyDescent="0.25">
      <c r="A46" s="7"/>
      <c r="B46" s="3"/>
    </row>
    <row r="47" spans="1:13" ht="39.75" customHeight="1" x14ac:dyDescent="0.25">
      <c r="A47" s="71" t="s">
        <v>40</v>
      </c>
      <c r="B47" s="71"/>
      <c r="C47" s="71"/>
      <c r="D47" s="71"/>
      <c r="E47" s="71"/>
      <c r="F47" s="71"/>
      <c r="G47" s="71"/>
      <c r="H47" s="71"/>
      <c r="I47" s="71"/>
      <c r="J47" s="71"/>
      <c r="K47" s="71"/>
      <c r="L47" s="71"/>
      <c r="M47" s="71"/>
    </row>
    <row r="48" spans="1:13" x14ac:dyDescent="0.25">
      <c r="A48" s="7"/>
      <c r="B48" s="3"/>
    </row>
  </sheetData>
  <sheetProtection algorithmName="SHA-512" hashValue="b3ZJoVkxbZCO/uOl4SeDxSThKMxYmRofdb7xky/0Sv0hinqBXlpG+iUtS/0QX/fGlDo9UT8p43m+z6GfaUZepw==" saltValue="G6ZE/UBQCmanEvdobONjQA==" spinCount="100000" sheet="1" selectLockedCells="1" autoFilter="0"/>
  <autoFilter ref="A6:M6" xr:uid="{82724B7F-58F2-464C-BB41-32CC5F380DDB}"/>
  <mergeCells count="24">
    <mergeCell ref="A5:M5"/>
    <mergeCell ref="A2:M2"/>
    <mergeCell ref="A1:M1"/>
    <mergeCell ref="A35:K35"/>
    <mergeCell ref="A36:L36"/>
    <mergeCell ref="A3:D3"/>
    <mergeCell ref="A20:L20"/>
    <mergeCell ref="A23:M23"/>
    <mergeCell ref="A9:M9"/>
    <mergeCell ref="A11:M11"/>
    <mergeCell ref="A13:M13"/>
    <mergeCell ref="A15:M15"/>
    <mergeCell ref="A17:M17"/>
    <mergeCell ref="A19:M19"/>
    <mergeCell ref="A38:M38"/>
    <mergeCell ref="A40:M40"/>
    <mergeCell ref="A47:M47"/>
    <mergeCell ref="A24:L24"/>
    <mergeCell ref="A28:L28"/>
    <mergeCell ref="A32:L32"/>
    <mergeCell ref="A33:L33"/>
    <mergeCell ref="A34:K34"/>
    <mergeCell ref="A27:M27"/>
    <mergeCell ref="A31:M31"/>
  </mergeCells>
  <dataValidations count="1">
    <dataValidation type="list" allowBlank="1" showInputMessage="1" showErrorMessage="1" sqref="B32 B21:B22 B24:B26 B28:B30 B7:B8 B10 B12 B14 B16 B18" xr:uid="{4ED6DEBC-CAA9-4933-84E1-69159217B06A}">
      <formula1>"Capítulo,Partida,Mano de obra,Maquinaria,Material,Otros,Tarea,"</formula1>
    </dataValidation>
  </dataValidations>
  <printOptions horizontalCentered="1"/>
  <pageMargins left="0.70866141732283472" right="0.51181102362204722" top="0.74803149606299213" bottom="0.74803149606299213" header="0.31496062992125984" footer="0.31496062992125984"/>
  <pageSetup paperSize="9" scale="54" fitToHeight="100" orientation="portrait" r:id="rId1"/>
  <headerFooter>
    <oddFooter>&amp;R&amp;P de &amp;N</oddFooter>
  </headerFooter>
  <ignoredErrors>
    <ignoredError sqref="A7 A21 A25 A29" numberStoredAsText="1"/>
    <ignoredError sqref="G24 G28" unlocked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2024-02-12T11:01:05Z</cp:lastPrinted>
  <dcterms:created xsi:type="dcterms:W3CDTF">2023-02-27T13:12:12Z</dcterms:created>
  <dcterms:modified xsi:type="dcterms:W3CDTF">2024-02-12T11:26:31Z</dcterms:modified>
</cp:coreProperties>
</file>