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709_DF-CSS_almacCamerTORRE_BPS_RRJ(Pliegos2024)\"/>
    </mc:Choice>
  </mc:AlternateContent>
  <xr:revisionPtr revIDLastSave="0" documentId="8_{22A3B6B0-41EF-4ABE-B23D-2D54FD5F0CA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E24" i="2" l="1"/>
  <c r="E21" i="2"/>
  <c r="H26" i="2" l="1"/>
  <c r="H25" i="2" l="1"/>
  <c r="H24" i="2" s="1"/>
  <c r="H23" i="2"/>
  <c r="H22" i="2"/>
  <c r="H21" i="2" l="1"/>
  <c r="H20" i="2" s="1"/>
</calcChain>
</file>

<file path=xl/sharedStrings.xml><?xml version="1.0" encoding="utf-8"?>
<sst xmlns="http://schemas.openxmlformats.org/spreadsheetml/2006/main" count="37" uniqueCount="31">
  <si>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</si>
  <si>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</si>
  <si>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</si>
  <si>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</si>
  <si>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</si>
  <si>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</si>
  <si>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</si>
  <si>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</si>
  <si>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</si>
  <si>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</si>
  <si>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</si>
  <si>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</si>
  <si>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</si>
  <si>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</si>
  <si>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</si>
  <si>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</si>
  <si>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</si>
  <si>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</si>
  <si>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 xml:space="preserve">(*) si se cumplen ambos criterios en estos apartados cumplimentar exclusivamente el que otorgue mayor puntuación  </t>
  </si>
  <si>
    <t>(*)</t>
  </si>
  <si>
    <t>no</t>
  </si>
  <si>
    <t>“AT para DF y CSS obras nuevos almacenes y camerinos Planta Sótano 1 Edific A TORRESPAÑA”</t>
  </si>
  <si>
    <t>Expediente n.º S/00709/2024</t>
  </si>
  <si>
    <t>ANEXO III. OFERTA TÉCNICA VALORABLE SEGÚN CRITERIOS OBJETIVOS O CUANTIFICABLES MEDIANTE LA APLICACIÓN DE FÓRMULAS.</t>
  </si>
  <si>
    <t xml:space="preserve">3.2.1. Experiencia del Arquitecto superior o graduado con master. </t>
  </si>
  <si>
    <t xml:space="preserve">3.2.2: Experiencia Ingeniero técnico o grado. </t>
  </si>
  <si>
    <t>Experiencia de más de 5 aaños hasta 10 años, que haya participado en al menos tres obras de sustitución de tuberías de climatización, para dar apoyo a la dirección facultativa durante el desarrollo de la obra.</t>
  </si>
  <si>
    <t>Experiencia de más de 10 años, que haya participado en al menos tres obras de sustitución de tuberías de climatización, para dar apoyo a la dirección facultativa durante el desarrollo de la obra.</t>
  </si>
  <si>
    <r>
      <t xml:space="preserve">Experiencia de más de 10 años hasta 15 años, en la dirección de obras de edificios no residenciales y participación en al menos 5 proyectos similares al del contrato, de </t>
    </r>
    <r>
      <rPr>
        <b/>
        <sz val="10"/>
        <color rgb="FF000000"/>
        <rFont val="Calibri"/>
        <family val="2"/>
        <scheme val="minor"/>
      </rPr>
      <t>presupuesto de ejecución material superior a 350.000 €, para cada obra</t>
    </r>
  </si>
  <si>
    <r>
      <t>Experiencia de más de 15 años, en la dirección de obras de edificios no residenciales y participación en al menos 5 proyectos similares al del contrato,</t>
    </r>
    <r>
      <rPr>
        <b/>
        <sz val="10"/>
        <color rgb="FF000000"/>
        <rFont val="Calibri"/>
        <family val="2"/>
        <scheme val="minor"/>
      </rPr>
      <t xml:space="preserve"> de presupuesto de ejecución material superior a 350.000 €, para cada obra</t>
    </r>
  </si>
  <si>
    <r>
      <t xml:space="preserve">Criterios de valoración automática - técnicos: </t>
    </r>
    <r>
      <rPr>
        <b/>
        <sz val="14"/>
        <color rgb="FF000000"/>
        <rFont val="Calibri"/>
        <family val="2"/>
        <scheme val="minor"/>
      </rPr>
      <t>(Sobre</t>
    </r>
    <r>
      <rPr>
        <b/>
        <sz val="10"/>
        <color rgb="FF000000"/>
        <rFont val="Calibri"/>
        <family val="2"/>
        <scheme val="minor"/>
      </rPr>
      <t xml:space="preserve"> </t>
    </r>
    <r>
      <rPr>
        <b/>
        <sz val="18"/>
        <color rgb="FFFF0000"/>
        <rFont val="Calibri"/>
        <family val="2"/>
        <scheme val="minor"/>
      </rPr>
      <t xml:space="preserve">C </t>
    </r>
    <r>
      <rPr>
        <b/>
        <sz val="14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</si>
</sst>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4" fillId="0" borderId="0" xfId="0" applyFont="1" applyProtection="1"/>
    <xf numFmtId="0" fontId="16" fillId="0" borderId="0" xfId="0" applyFont="1" applyProtection="1"/>
    <xf numFmtId="0" fontId="16" fillId="0" borderId="0" xfId="0" applyFont="1" applyFill="1" applyProtection="1"/>
    <xf numFmtId="1" fontId="11" fillId="3" borderId="5" xfId="0" applyNumberFormat="1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vertical="center" wrapText="1"/>
    </xf>
    <xf numFmtId="0" fontId="17" fillId="5" borderId="13" xfId="0" applyFont="1" applyFill="1" applyBorder="1" applyAlignment="1" applyProtection="1">
      <alignment horizontal="right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19" fillId="0" borderId="1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right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1" fontId="18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8" fillId="6" borderId="2" xfId="0" applyFont="1" applyFill="1" applyBorder="1" applyAlignment="1" applyProtection="1">
      <alignment horizontal="left" vertical="center"/>
    </xf>
    <xf numFmtId="0" fontId="8" fillId="6" borderId="4" xfId="0" applyFont="1" applyFill="1" applyBorder="1" applyAlignment="1" applyProtection="1">
      <alignment horizontal="left" vertical="center"/>
    </xf>
    <xf numFmtId="0" fontId="15" fillId="6" borderId="3" xfId="0" applyFont="1" applyFill="1" applyBorder="1" applyAlignment="1" applyProtection="1">
      <alignment horizontal="left" vertical="center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6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workbookViewId="0">
      <pane ySplit="15" topLeftCell="A17" activePane="bottomLeft" state="frozen"/>
      <selection pane="bottomLeft" activeCell="G22" sqref="G22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4" width="11.42578125" style="1"/>
    <col min="5" max="5" width="10.7109375" style="1" customWidth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7" t="s">
        <v>23</v>
      </c>
      <c r="B5" s="47"/>
      <c r="C5" s="47"/>
      <c r="D5" s="47"/>
      <c r="E5" s="47"/>
      <c r="F5" s="47"/>
      <c r="G5" s="47"/>
      <c r="H5" s="42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51"/>
      <c r="C7" s="51"/>
      <c r="D7" s="51"/>
      <c r="E7" s="48" t="s">
        <v>12</v>
      </c>
      <c r="F7" s="48"/>
      <c r="G7" s="48"/>
      <c r="H7" s="24"/>
    </row>
    <row r="8" spans="1:8" ht="24.95" customHeight="1" x14ac:dyDescent="0.25">
      <c r="A8" s="50" t="s">
        <v>14</v>
      </c>
      <c r="B8" s="50"/>
      <c r="C8" s="50"/>
      <c r="D8" s="49"/>
      <c r="E8" s="49"/>
      <c r="F8" s="49"/>
      <c r="G8" s="49"/>
      <c r="H8" s="49"/>
    </row>
    <row r="9" spans="1:8" ht="24.95" customHeight="1" x14ac:dyDescent="0.25">
      <c r="A9" s="6" t="s">
        <v>15</v>
      </c>
      <c r="B9" s="12"/>
      <c r="C9" s="6" t="s">
        <v>16</v>
      </c>
      <c r="D9" s="46"/>
      <c r="E9" s="46"/>
      <c r="F9" s="46"/>
      <c r="G9" s="46"/>
      <c r="H9" s="46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3"/>
      <c r="B17" s="23"/>
    </row>
    <row r="18" spans="1:10" ht="39" customHeight="1" thickBot="1" x14ac:dyDescent="0.3">
      <c r="A18" s="61" t="s">
        <v>3</v>
      </c>
      <c r="B18" s="63"/>
      <c r="C18" s="64"/>
      <c r="D18" s="61" t="s">
        <v>4</v>
      </c>
      <c r="E18" s="62"/>
      <c r="F18" s="14"/>
      <c r="G18" s="59" t="s">
        <v>5</v>
      </c>
      <c r="H18" s="60"/>
    </row>
    <row r="19" spans="1:10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17</v>
      </c>
      <c r="H19" s="21" t="s">
        <v>2</v>
      </c>
    </row>
    <row r="20" spans="1:10" ht="38.25" customHeight="1" thickBot="1" x14ac:dyDescent="0.3">
      <c r="A20" s="65" t="s">
        <v>30</v>
      </c>
      <c r="B20" s="66"/>
      <c r="C20" s="66"/>
      <c r="D20" s="32"/>
      <c r="E20" s="33">
        <f>+E21+E24</f>
        <v>51</v>
      </c>
      <c r="G20" s="27"/>
      <c r="H20" s="41">
        <f>+H21+H24</f>
        <v>0</v>
      </c>
      <c r="I20" s="27"/>
      <c r="J20" s="27"/>
    </row>
    <row r="21" spans="1:10" ht="19.5" customHeight="1" thickBot="1" x14ac:dyDescent="0.35">
      <c r="A21" s="43" t="s">
        <v>24</v>
      </c>
      <c r="B21" s="44"/>
      <c r="C21" s="44"/>
      <c r="D21" s="45"/>
      <c r="E21" s="34">
        <f>+MAX(D22:D23)</f>
        <v>31</v>
      </c>
      <c r="F21" s="29"/>
      <c r="G21" s="30"/>
      <c r="H21" s="31">
        <f>+MAX(H22:H23)</f>
        <v>0</v>
      </c>
      <c r="I21" s="27"/>
      <c r="J21" s="27"/>
    </row>
    <row r="22" spans="1:10" ht="75" customHeight="1" thickBot="1" x14ac:dyDescent="0.3">
      <c r="A22" s="57" t="s">
        <v>28</v>
      </c>
      <c r="B22" s="58"/>
      <c r="C22" s="58"/>
      <c r="D22" s="35">
        <v>15</v>
      </c>
      <c r="E22" s="36" t="s">
        <v>19</v>
      </c>
      <c r="G22" s="25" t="s">
        <v>20</v>
      </c>
      <c r="H22" s="22">
        <f>+IF(G22="si",+$D22,0)</f>
        <v>0</v>
      </c>
      <c r="I22" s="52" t="s">
        <v>6</v>
      </c>
      <c r="J22" s="27"/>
    </row>
    <row r="23" spans="1:10" ht="75" customHeight="1" thickBot="1" x14ac:dyDescent="0.3">
      <c r="A23" s="57" t="s">
        <v>29</v>
      </c>
      <c r="B23" s="58"/>
      <c r="C23" s="58"/>
      <c r="D23" s="37">
        <v>31</v>
      </c>
      <c r="E23" s="36" t="s">
        <v>19</v>
      </c>
      <c r="G23" s="26" t="s">
        <v>20</v>
      </c>
      <c r="H23" s="22">
        <f>+IF(G23="si",+$D23,0)</f>
        <v>0</v>
      </c>
      <c r="I23" s="53"/>
      <c r="J23" s="27"/>
    </row>
    <row r="24" spans="1:10" ht="19.5" thickBot="1" x14ac:dyDescent="0.3">
      <c r="A24" s="55" t="s">
        <v>25</v>
      </c>
      <c r="B24" s="56"/>
      <c r="C24" s="56"/>
      <c r="D24" s="38"/>
      <c r="E24" s="34">
        <f>+MAX(D25:D26)</f>
        <v>20</v>
      </c>
      <c r="F24" s="28"/>
      <c r="G24" s="28"/>
      <c r="H24" s="31">
        <f>+MAX(H25:H26)</f>
        <v>0</v>
      </c>
      <c r="I24" s="53"/>
    </row>
    <row r="25" spans="1:10" ht="75" customHeight="1" thickBot="1" x14ac:dyDescent="0.3">
      <c r="A25" s="57" t="s">
        <v>26</v>
      </c>
      <c r="B25" s="58"/>
      <c r="C25" s="58"/>
      <c r="D25" s="39">
        <v>10</v>
      </c>
      <c r="E25" s="36" t="s">
        <v>19</v>
      </c>
      <c r="G25" s="25" t="s">
        <v>20</v>
      </c>
      <c r="H25" s="22">
        <f>+IF(G25="si",+$D25,0)</f>
        <v>0</v>
      </c>
      <c r="I25" s="53"/>
    </row>
    <row r="26" spans="1:10" ht="75" customHeight="1" thickBot="1" x14ac:dyDescent="0.3">
      <c r="A26" s="57" t="s">
        <v>27</v>
      </c>
      <c r="B26" s="58"/>
      <c r="C26" s="58"/>
      <c r="D26" s="40">
        <v>20</v>
      </c>
      <c r="E26" s="36" t="s">
        <v>19</v>
      </c>
      <c r="G26" s="26" t="s">
        <v>20</v>
      </c>
      <c r="H26" s="22">
        <f>+IF(G26="si",+$D26,0)</f>
        <v>0</v>
      </c>
      <c r="I26" s="54"/>
    </row>
    <row r="27" spans="1:10" x14ac:dyDescent="0.25">
      <c r="A27" s="23"/>
    </row>
    <row r="28" spans="1:10" x14ac:dyDescent="0.25">
      <c r="A28" s="14" t="s">
        <v>18</v>
      </c>
    </row>
    <row r="29" spans="1:10" x14ac:dyDescent="0.25">
      <c r="A29" s="23"/>
    </row>
    <row r="30" spans="1:10" x14ac:dyDescent="0.25">
      <c r="A30" s="23"/>
    </row>
    <row r="31" spans="1:10" x14ac:dyDescent="0.25">
      <c r="A31" s="23"/>
    </row>
  </sheetData>
  <sheetProtection algorithmName="SHA-512" hashValue="lM9sUPI36pc9CPvYMkYAOrKnzYa1cqmwkGRiT9nigt9CQCMMA/qBDwnJn0O8uuH3SZMYfBTFJAHWIU7VqZT+mA==" saltValue="rf2svXgKyh12UWlqWbqdNQ==" spinCount="100000" sheet="1" objects="1" scenarios="1" selectLockedCells="1"/>
  <mergeCells count="16">
    <mergeCell ref="I22:I26"/>
    <mergeCell ref="A24:C24"/>
    <mergeCell ref="A25:C25"/>
    <mergeCell ref="A26:C26"/>
    <mergeCell ref="G18:H18"/>
    <mergeCell ref="D18:E18"/>
    <mergeCell ref="A18:C18"/>
    <mergeCell ref="A23:C23"/>
    <mergeCell ref="A20:C20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78740157480314965" header="0" footer="0"/>
  <pageSetup paperSize="9" scale="95" orientation="portrait" r:id="rId1"/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2024-02-19T14:04:53Z</cp:lastPrinted>
  <dcterms:created xsi:type="dcterms:W3CDTF">2022-02-14T09:45:48Z</dcterms:created>
  <dcterms:modified xsi:type="dcterms:W3CDTF">2024-02-20T08:04:59Z</dcterms:modified>
</cp:coreProperties>
</file>