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8"/>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1806-2024 - Mantenimiento correctivo unidades enfriadoras en varias sedes de CRTVE(NV)\DOCU\"/>
    </mc:Choice>
  </mc:AlternateContent>
  <xr:revisionPtr revIDLastSave="0" documentId="13_ncr:1_{5A064B96-B98C-474C-B3AA-D4FADB7C87D5}" xr6:coauthVersionLast="36" xr6:coauthVersionMax="36" xr10:uidLastSave="{00000000-0000-0000-0000-000000000000}"/>
  <bookViews>
    <workbookView xWindow="0" yWindow="0" windowWidth="21570" windowHeight="10095" xr2:uid="{47455F77-4C91-4DC3-ACDE-E23DBE96864B}"/>
  </bookViews>
  <sheets>
    <sheet name="Anexo I pag 1 oferta" sheetId="8" r:id="rId1"/>
    <sheet name="Anexo I Tabla Desglose Precio" sheetId="7" r:id="rId2"/>
  </sheets>
  <definedNames>
    <definedName name="_xlnm._FilterDatabase" localSheetId="1" hidden="1">'Anexo I Tabla Desglose Precio'!$A$6:$F$6</definedName>
    <definedName name="_xlnm.Print_Area" localSheetId="0">'Anexo I pag 1 oferta'!$A$2:$I$48</definedName>
    <definedName name="_xlnm.Print_Area" localSheetId="1">'Anexo I Tabla Desglose Precio'!$A$4:$F$68</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8" i="7" l="1"/>
  <c r="F56" i="7"/>
  <c r="F54" i="7"/>
  <c r="F52" i="7"/>
  <c r="F48" i="7"/>
  <c r="F46" i="7"/>
  <c r="F60" i="7" l="1"/>
  <c r="F50" i="7"/>
  <c r="F42" i="7"/>
  <c r="F41" i="7"/>
  <c r="F39" i="7"/>
  <c r="F37" i="7"/>
  <c r="F33" i="7"/>
  <c r="F29" i="7"/>
  <c r="F19" i="7"/>
  <c r="F15" i="7"/>
  <c r="F13" i="7"/>
  <c r="F9" i="7"/>
  <c r="F44" i="7" l="1"/>
  <c r="F31" i="7"/>
  <c r="F35" i="7" s="1"/>
  <c r="F25" i="7"/>
  <c r="F23" i="7"/>
  <c r="F21" i="7"/>
  <c r="F11" i="7"/>
  <c r="F17" i="7" s="1"/>
  <c r="F27" i="7" l="1"/>
  <c r="F61" i="7" s="1"/>
  <c r="B25" i="8" s="1"/>
</calcChain>
</file>

<file path=xl/sharedStrings.xml><?xml version="1.0" encoding="utf-8"?>
<sst xmlns="http://schemas.openxmlformats.org/spreadsheetml/2006/main" count="146" uniqueCount="110">
  <si>
    <t>Código</t>
  </si>
  <si>
    <t>Resumen</t>
  </si>
  <si>
    <t>Capítulo</t>
  </si>
  <si>
    <t>Nat</t>
  </si>
  <si>
    <t>IMPORTE OFERTA</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</si>
  <si>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que los contenidos de la oferta presentada correspondan exactamente con el detalle de trabajos por instalaciones detallados en Anexo B de Pliego Técnico.</t>
    </r>
  </si>
  <si>
    <t>Mano de obra</t>
  </si>
  <si>
    <t>Mano de obra trabajos descritos</t>
  </si>
  <si>
    <t>Materiales diversos</t>
  </si>
  <si>
    <t>gas refrigerante</t>
  </si>
  <si>
    <t>Material</t>
  </si>
  <si>
    <t>Visita de fugas</t>
  </si>
  <si>
    <t>Gas refrigerante</t>
  </si>
  <si>
    <t>Visita control de fugas</t>
  </si>
  <si>
    <t>Materiales</t>
  </si>
  <si>
    <t>Gas refrigerante R134A, 8 kg (tasas incluidas)</t>
  </si>
  <si>
    <t>Visita de control de fugas</t>
  </si>
  <si>
    <t>E01</t>
  </si>
  <si>
    <t>E02</t>
  </si>
  <si>
    <t>E03</t>
  </si>
  <si>
    <t>E04</t>
  </si>
  <si>
    <t>E05</t>
  </si>
  <si>
    <t>E06</t>
  </si>
  <si>
    <t xml:space="preserve">ESTA TABLA DE DESGLOSE DE MEDICIONES DE OFERTA SE PRESENTARA FIRMADO Y  EN FORMATO PDF
</t>
  </si>
  <si>
    <t>ANEXO I: MODELO DE PROPOSICIÓN ECONÓMICA</t>
  </si>
  <si>
    <t xml:space="preserve">D./Dª </t>
  </si>
  <si>
    <t xml:space="preserve">con D.N.I./NIE número </t>
  </si>
  <si>
    <t xml:space="preserve">                                (Nombre y dos apellidos)</t>
  </si>
  <si>
    <t xml:space="preserve">con NIF </t>
  </si>
  <si>
    <t xml:space="preserve">y domicilio social en </t>
  </si>
  <si>
    <t>conforme acredita con Poder.</t>
  </si>
  <si>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</si>
  <si>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</si>
  <si>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B.  Desglose Precio:</t>
  </si>
  <si>
    <t>(tabla desglose precio se incluye en páginas siguientes)</t>
  </si>
  <si>
    <t xml:space="preserve">actuando en calidad de    </t>
  </si>
  <si>
    <t>de la empresa</t>
  </si>
  <si>
    <t>(cargo que ocupa)</t>
  </si>
  <si>
    <t>(nombre o razón social)</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</si>
  <si>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</si>
  <si>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t xml:space="preserve">€ </t>
  </si>
  <si>
    <t>Fdo.:</t>
  </si>
  <si>
    <t>NOTA IMPORTANTE: 
ESTE ANEXO I  SE PRESENTARA FIRMADO EN FORMATO PDF</t>
  </si>
  <si>
    <t>Fdo:</t>
  </si>
  <si>
    <t>TOTAL E01</t>
  </si>
  <si>
    <t>TOTAL E02</t>
  </si>
  <si>
    <t>TOTAL E03</t>
  </si>
  <si>
    <t>TOTAL E04</t>
  </si>
  <si>
    <t>TOTAL E05</t>
  </si>
  <si>
    <t>TOTAL E06</t>
  </si>
  <si>
    <t>S-01806-2024 - Mantenimiento correctivo unidades enfriadoras en varias sedes de CRTVE</t>
  </si>
  <si>
    <t>Expediente n.º S/01806/2024</t>
  </si>
  <si>
    <t>“Mantenimiento correctivo unidades enfriadoras en varias sedes de CRTVE"</t>
  </si>
  <si>
    <t>Cantidad</t>
  </si>
  <si>
    <t>Precio</t>
  </si>
  <si>
    <t>Importe</t>
  </si>
  <si>
    <t>SUBSANACIÓN DEFICIENCIAS ENFRIADORAS CRTVE</t>
  </si>
  <si>
    <t>ENFRIADORA AIRE-AGUA CT PAMPLONA  EWAT115B-XRB1007/CH-21D01116</t>
  </si>
  <si>
    <t>Partida</t>
  </si>
  <si>
    <t>01_01</t>
  </si>
  <si>
    <t>- Recuperación de refrigerante según normativa
- Desmontaje de compresor averiado
- Montaje de compresor nuevo
- Deshidratado por vacío
- Introducción de refrigerante extraído (en caso de ser posible)
- Comprobación de funcionamiento.</t>
  </si>
  <si>
    <t>Compresor mod YP310KZT (1 Ud)
Filter Drier Shut-Off Valve (1 Ud)
Análisis Aceite
Nitrógeno (1 Ud)
Botella de recuperación (1 Ud)
Test Acidez (1 Ud)
Neutralizador Acidez (1 Ud)
pequeño material</t>
  </si>
  <si>
    <t>Gas refrigerante R32 (12,5 kg) (tasas incluidas)</t>
  </si>
  <si>
    <t>- La visita de control de fugas se realizará en un plazo máximo de 1 mes después de haberse realizado la reparación de fugas.</t>
  </si>
  <si>
    <t xml:space="preserve"> BOMBA DE CALOR AIRE-AGUA  CT VALENCIA  EWYQ180DAYNP</t>
  </si>
  <si>
    <t>- Recuperación de refrigerante de circuito 1 según normativa
- Desmontaje de compresor averiado
- Montaje de compresor nuevo scroll sh180
- Sustitución de filtro deshidratador
- Deshidratado por vacío
- Introducción de refrigerante extraído (en caso de ser posible)
- Prueba de acidez
- Renovar bridas sujeción mangueras eléctricas y tubos capilares frigoríficos
- Lijado y pintado zonas con óxido
- Renovación aislamientos en sondas de temperatura de líquido/gas
- Sustitución manómetro de agua en tubería de entrada a la unidad
- Limpieza de filtro de agua de la unidad
- Limpieza de baterías de condensación con jabón desengrasante
- Sustitución bisagras puerta izquierda cuadro eléctrico
- Comprobación de funcionamiento</t>
  </si>
  <si>
    <t>01_02</t>
  </si>
  <si>
    <t>01_03</t>
  </si>
  <si>
    <t>01_04</t>
  </si>
  <si>
    <t>02_01</t>
  </si>
  <si>
    <t>02_02</t>
  </si>
  <si>
    <t>Compresor scroll SH180 (1 ud)
Filtro deshidratador (1 ud)
Botella de recuperación (2 uds)
Nitrógeno (1 ud)
Material diverso (manometro, bridas, bisagra, etc)
Teflon ring (2 uds)
Neutralizador (1 ud)
Test de acidez (1 ud)).</t>
  </si>
  <si>
    <t>02_03</t>
  </si>
  <si>
    <t>Gas refrigerante R410a (32 kg) (tasas incluidas)</t>
  </si>
  <si>
    <t>ENFRIADORA AGUA-AGUA WHS 248.2 ST 501522  TORRRESPAÑA</t>
  </si>
  <si>
    <t>03_01</t>
  </si>
  <si>
    <t>trabajos Sustitución de válvula de expansión</t>
  </si>
  <si>
    <t>Extracción de carga de refrigerante.
Sustitución de válvula de expansión.
Prueba de estanqueidad con nitrógeno..
Deshidratado por vacio.
Comprobación correcto funcionamiento</t>
  </si>
  <si>
    <t>materiales</t>
  </si>
  <si>
    <t>Válvula de expansión (1 Ud.)
Botella de nitrógeno (1 Ud.)
Botella de recuperación (2 Uds.)</t>
  </si>
  <si>
    <t>03_02</t>
  </si>
  <si>
    <t>03_03</t>
  </si>
  <si>
    <t>La visita de control de fugas se realizará 1 mes después de haberse realizado la actuación</t>
  </si>
  <si>
    <t>ENFRIADORA AGUA-AGUA WHS E222.2SE ST EDIFICIO CORPORACION PRADO DEL REY</t>
  </si>
  <si>
    <t>04_01</t>
  </si>
  <si>
    <t>04_02</t>
  </si>
  <si>
    <t>Filtro deshidratador (8 uds).
Kit juntas filtro aceite (2 uds).
Filtro de aceite (2 uds).
Aceite 30 lts.
Kit juntas tapa satelite (2 uds).
Kit solenoide (2 uds).
Anillos Gly</t>
  </si>
  <si>
    <t>04_03</t>
  </si>
  <si>
    <t>04_04</t>
  </si>
  <si>
    <t>ENFRIADORA-RECUPERADORA AGUA-AGUA EDIFICIO CENTRAL TERMICA  MCQUAY WHS464.4 SE ST</t>
  </si>
  <si>
    <t>05_01</t>
  </si>
  <si>
    <t>Desmontaje controles dañados.
Actualización del software, montaje controles nuevos y ajuste parámetros
Puesta en servicio y verificar el correcto funcionamiento de los controles</t>
  </si>
  <si>
    <t>1 controlador MICROTECH II C PLUS</t>
  </si>
  <si>
    <t>05_02</t>
  </si>
  <si>
    <t>BOMBA DE CALOR AIRE-AGUA CT MURCIA   NX-Q 0602P</t>
  </si>
  <si>
    <t>06_01</t>
  </si>
  <si>
    <t>sustitución de compresor averiado, comprobación de cirtuito con test de acidez, en caso de ser positivo se utilizará neutralizador y se sustituirá gas refrigerante</t>
  </si>
  <si>
    <t>1 compresor scroll sh180
Filtro deshidratador (1 uds).
botella de recuperación(2 uds).
nitrogeno(1 uds).
test de acidez 1.
neutralizador
pequeño material</t>
  </si>
  <si>
    <t>06_03</t>
  </si>
  <si>
    <t>Gas refrigerante R410A (32kg) (tasas incluidas)</t>
  </si>
  <si>
    <t>06_04</t>
  </si>
  <si>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de Pliego Técnico. </t>
  </si>
  <si>
    <t>Las proposiciones económicas no podrán superar el importe del valor estimado indicado en el PCAP cláusula 3ª.</t>
  </si>
  <si>
    <t>Las proposiciones económicas incluirán un único precio para cada prestación, aplicable en cada uno de los años de ejecución del contrato, incluyendo los años de posibles prórrogas, en su caso.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</si>
  <si>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</si>
  <si>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</si>
  <si>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anual, prevalecerá el importe del precio unitario de cada servicio, y se corregirá el cálculo partiendo del precio unitario indicado.</t>
  </si>
  <si>
    <t>02_04</t>
  </si>
  <si>
    <t>06_02</t>
  </si>
  <si>
    <t>Trabajos de Cierre llaves frigoríficas y recogida refrigerante en el condensador. Sacar el aceite antiguo. Cambio filtros 
de aceite y filtros deshidratadores. Cambio de aceite, anillos sistema de parcialización y actuador electroválvulas de 
parcialización. Desmontaje tapa de acceso mecánica compresor, revisión visual estado general de la mecánica y 
medida de tolerancias para evaluar el desgaste de las estrellas.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</si>
</sst>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1"/>
      <color theme="1"/>
      <name val="Calibri"/>
      <family val="2"/>
      <scheme val="minor"/>
    </font>
    <font>
      <b/>
      <i/>
      <sz val="10"/>
      <color theme="1"/>
      <name val="Calibri"/>
      <family val="2"/>
      <scheme val="minor"/>
    </font>
    <font>
      <sz val="11"/>
      <color rgb="FFFF0000"/>
      <name val="Calibri"/>
      <family val="2"/>
      <scheme val="minor"/>
    </font>
    <font>
      <b/>
      <sz val="8"/>
      <color theme="1"/>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u/>
      <sz val="11"/>
      <color theme="1"/>
      <name val="Calibri"/>
      <family val="2"/>
      <scheme val="minor"/>
    </font>
    <font>
      <b/>
      <sz val="14"/>
      <color rgb="FFFF0000"/>
      <name val="Calibri"/>
      <family val="2"/>
      <scheme val="minor"/>
    </font>
    <font>
      <sz val="9"/>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4"/>
      <color rgb="FFE36C0A"/>
      <name val="Calibri"/>
      <family val="2"/>
      <scheme val="minor"/>
    </font>
    <font>
      <i/>
      <sz val="8"/>
      <color theme="1"/>
      <name val="Calibri"/>
      <family val="2"/>
      <scheme val="minor"/>
    </font>
    <font>
      <b/>
      <sz val="8"/>
      <color rgb="FFE36C0A"/>
      <name val="Calibri"/>
      <family val="2"/>
      <scheme val="minor"/>
    </font>
    <font>
      <u/>
      <sz val="11"/>
      <color theme="1"/>
      <name val="Calibri"/>
      <family val="2"/>
      <scheme val="minor"/>
    </font>
    <font>
      <i/>
      <sz val="11"/>
      <color theme="1"/>
      <name val="Calibri"/>
      <family val="2"/>
      <scheme val="minor"/>
    </font>
    <font>
      <b/>
      <sz val="8"/>
      <color rgb="FF000000"/>
      <name val="Calibri"/>
      <family val="2"/>
    </font>
  </fonts>
  <fills count="7">
    <fill>
      <patternFill patternType="none"/>
    </fill>
    <fill>
      <patternFill patternType="gray125"/>
    </fill>
    <fill>
      <patternFill patternType="solid">
        <fgColor rgb="FFFFFFCC"/>
        <bgColor indexed="64"/>
      </patternFill>
    </fill>
    <fill>
      <patternFill patternType="solid">
        <fgColor rgb="FFB4CBE0"/>
        <bgColor indexed="64"/>
      </patternFill>
    </fill>
    <fill>
      <patternFill patternType="solid">
        <fgColor rgb="FFF0F0F0"/>
        <bgColor indexed="64"/>
      </patternFill>
    </fill>
    <fill>
      <patternFill patternType="solid">
        <fgColor rgb="FFC2D5E7"/>
        <bgColor indexed="64"/>
      </patternFill>
    </fill>
    <fill>
      <patternFill patternType="solid">
        <fgColor rgb="FFC2D5E7"/>
        <bgColor rgb="FF000000"/>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top/>
      <bottom/>
      <diagonal/>
    </border>
  </borders>
  <cellStyleXfs count="1">
    <xf numFmtId="0" fontId="0" fillId="0" borderId="0"/>
  </cellStyleXfs>
  <cellXfs count="86">
    <xf numFmtId="0" fontId="0" fillId="0" borderId="0" xfId="0"/>
    <xf numFmtId="0" fontId="0" fillId="0" borderId="0" xfId="0" applyProtection="1"/>
    <xf numFmtId="0" fontId="0" fillId="0" borderId="0" xfId="0" applyAlignment="1" applyProtection="1">
      <alignment vertical="top"/>
    </xf>
    <xf numFmtId="0" fontId="6" fillId="0" borderId="0" xfId="0" applyFont="1" applyAlignment="1" applyProtection="1">
      <alignment vertical="top"/>
    </xf>
    <xf numFmtId="0" fontId="2" fillId="0" borderId="4" xfId="0" applyFont="1" applyBorder="1" applyAlignment="1" applyProtection="1">
      <alignment vertical="top"/>
    </xf>
    <xf numFmtId="0" fontId="2" fillId="0" borderId="4" xfId="0" applyFont="1" applyBorder="1" applyAlignment="1" applyProtection="1">
      <alignment vertical="top" wrapText="1"/>
    </xf>
    <xf numFmtId="0" fontId="7" fillId="0" borderId="4" xfId="0" applyFont="1" applyBorder="1" applyAlignment="1" applyProtection="1">
      <alignment vertical="top"/>
    </xf>
    <xf numFmtId="49" fontId="5" fillId="4" borderId="4" xfId="0" applyNumberFormat="1" applyFont="1" applyFill="1" applyBorder="1" applyAlignment="1" applyProtection="1">
      <alignment vertical="top"/>
    </xf>
    <xf numFmtId="49" fontId="5" fillId="0" borderId="4" xfId="0" applyNumberFormat="1" applyFont="1" applyBorder="1" applyAlignment="1" applyProtection="1">
      <alignment vertical="top"/>
    </xf>
    <xf numFmtId="49" fontId="5" fillId="0" borderId="4" xfId="0" applyNumberFormat="1" applyFont="1" applyBorder="1" applyAlignment="1" applyProtection="1">
      <alignment vertical="top" wrapText="1"/>
    </xf>
    <xf numFmtId="4" fontId="9" fillId="0" borderId="4" xfId="0" applyNumberFormat="1" applyFont="1" applyBorder="1" applyAlignment="1" applyProtection="1">
      <alignment vertical="top"/>
    </xf>
    <xf numFmtId="4" fontId="9" fillId="2" borderId="4" xfId="0" applyNumberFormat="1" applyFont="1" applyFill="1" applyBorder="1" applyAlignment="1" applyProtection="1">
      <alignment vertical="top"/>
    </xf>
    <xf numFmtId="0" fontId="5" fillId="0" borderId="5" xfId="0" applyFont="1" applyBorder="1" applyAlignment="1" applyProtection="1">
      <alignment vertical="top"/>
    </xf>
    <xf numFmtId="49" fontId="5" fillId="0" borderId="5" xfId="0" applyNumberFormat="1" applyFont="1" applyBorder="1" applyAlignment="1" applyProtection="1">
      <alignment vertical="top" wrapText="1"/>
    </xf>
    <xf numFmtId="0" fontId="9" fillId="0" borderId="5" xfId="0" applyFont="1" applyBorder="1" applyAlignment="1" applyProtection="1">
      <alignment vertical="top"/>
    </xf>
    <xf numFmtId="4" fontId="8" fillId="2" borderId="1" xfId="0" applyNumberFormat="1" applyFont="1" applyFill="1" applyBorder="1" applyAlignment="1" applyProtection="1">
      <alignment vertical="top"/>
    </xf>
    <xf numFmtId="0" fontId="6" fillId="0" borderId="0" xfId="0" applyFont="1" applyProtection="1"/>
    <xf numFmtId="0" fontId="5" fillId="0" borderId="5" xfId="0" applyFont="1" applyBorder="1" applyAlignment="1" applyProtection="1">
      <alignment vertical="top" wrapText="1"/>
    </xf>
    <xf numFmtId="4" fontId="9" fillId="0" borderId="5" xfId="0" applyNumberFormat="1" applyFont="1" applyBorder="1" applyAlignment="1" applyProtection="1">
      <alignment vertical="top"/>
    </xf>
    <xf numFmtId="4" fontId="9" fillId="2" borderId="5" xfId="0" applyNumberFormat="1" applyFont="1" applyFill="1" applyBorder="1" applyAlignment="1" applyProtection="1">
      <alignment vertical="top"/>
    </xf>
    <xf numFmtId="49" fontId="4" fillId="3" borderId="1" xfId="0" applyNumberFormat="1" applyFont="1" applyFill="1" applyBorder="1" applyAlignment="1" applyProtection="1">
      <alignment vertical="top"/>
    </xf>
    <xf numFmtId="49" fontId="8" fillId="3" borderId="1" xfId="0" applyNumberFormat="1" applyFont="1" applyFill="1" applyBorder="1" applyAlignment="1" applyProtection="1">
      <alignment vertical="top"/>
    </xf>
    <xf numFmtId="49" fontId="4" fillId="3" borderId="1" xfId="0" applyNumberFormat="1" applyFont="1" applyFill="1" applyBorder="1" applyAlignment="1" applyProtection="1">
      <alignment horizontal="center" vertical="top" wrapText="1"/>
    </xf>
    <xf numFmtId="3" fontId="8" fillId="3" borderId="1" xfId="0" applyNumberFormat="1" applyFont="1" applyFill="1" applyBorder="1" applyAlignment="1" applyProtection="1">
      <alignment vertical="top"/>
    </xf>
    <xf numFmtId="4" fontId="8" fillId="3" borderId="1" xfId="0" applyNumberFormat="1" applyFont="1" applyFill="1" applyBorder="1" applyAlignment="1" applyProtection="1">
      <alignment vertical="top"/>
    </xf>
    <xf numFmtId="0" fontId="5" fillId="0" borderId="10" xfId="0" applyFont="1" applyBorder="1" applyAlignment="1" applyProtection="1">
      <alignment vertical="top"/>
    </xf>
    <xf numFmtId="0" fontId="9" fillId="0" borderId="10" xfId="0" applyFont="1" applyBorder="1" applyAlignment="1" applyProtection="1">
      <alignment vertical="top"/>
    </xf>
    <xf numFmtId="4" fontId="8" fillId="2" borderId="4" xfId="0" applyNumberFormat="1" applyFont="1" applyFill="1" applyBorder="1" applyAlignment="1" applyProtection="1">
      <alignment vertical="top"/>
    </xf>
    <xf numFmtId="49" fontId="5" fillId="4" borderId="1" xfId="0" applyNumberFormat="1" applyFont="1" applyFill="1" applyBorder="1" applyAlignment="1" applyProtection="1">
      <alignment vertical="top"/>
    </xf>
    <xf numFmtId="49" fontId="5" fillId="0" borderId="1" xfId="0" applyNumberFormat="1" applyFont="1" applyBorder="1" applyAlignment="1" applyProtection="1">
      <alignment vertical="top"/>
    </xf>
    <xf numFmtId="0" fontId="14" fillId="0" borderId="0" xfId="0" applyFont="1" applyProtection="1"/>
    <xf numFmtId="0" fontId="15" fillId="0" borderId="0" xfId="0" applyFont="1" applyProtection="1"/>
    <xf numFmtId="0" fontId="0" fillId="0" borderId="0" xfId="0" applyAlignment="1" applyProtection="1">
      <alignment horizontal="left" vertical="top"/>
    </xf>
    <xf numFmtId="0" fontId="1" fillId="0" borderId="0" xfId="0" applyFont="1" applyAlignment="1" applyProtection="1">
      <alignment vertical="top"/>
    </xf>
    <xf numFmtId="0" fontId="0" fillId="0" borderId="0" xfId="0" applyAlignment="1" applyProtection="1">
      <alignment horizontal="right"/>
    </xf>
    <xf numFmtId="0" fontId="18" fillId="0" borderId="0" xfId="0" applyFont="1" applyAlignment="1" applyProtection="1">
      <alignment horizontal="right" vertical="center"/>
    </xf>
    <xf numFmtId="0" fontId="0" fillId="2" borderId="0" xfId="0" applyFill="1" applyAlignment="1" applyProtection="1">
      <alignment vertical="top" shrinkToFit="1"/>
      <protection locked="0"/>
    </xf>
    <xf numFmtId="0" fontId="17"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20" fillId="0" borderId="0" xfId="0" applyFont="1" applyProtection="1"/>
    <xf numFmtId="0" fontId="0" fillId="2" borderId="0" xfId="0" applyFill="1" applyAlignment="1" applyProtection="1">
      <alignment horizontal="left" vertical="top" shrinkToFit="1"/>
      <protection locked="0"/>
    </xf>
    <xf numFmtId="0" fontId="17" fillId="0" borderId="0" xfId="0" applyFont="1" applyAlignment="1" applyProtection="1">
      <alignment horizontal="left" vertical="top"/>
    </xf>
    <xf numFmtId="0" fontId="0" fillId="0" borderId="0" xfId="0" applyAlignment="1" applyProtection="1">
      <alignment horizontal="center" vertical="top"/>
    </xf>
    <xf numFmtId="49" fontId="5" fillId="4" borderId="5" xfId="0" applyNumberFormat="1" applyFont="1" applyFill="1" applyBorder="1" applyAlignment="1" applyProtection="1">
      <alignment vertical="top"/>
    </xf>
    <xf numFmtId="49" fontId="5" fillId="0" borderId="5" xfId="0" applyNumberFormat="1" applyFont="1" applyBorder="1" applyAlignment="1" applyProtection="1">
      <alignment vertical="top"/>
    </xf>
    <xf numFmtId="0" fontId="5" fillId="0" borderId="13" xfId="0" applyFont="1" applyBorder="1" applyAlignment="1" applyProtection="1">
      <alignment vertical="top"/>
    </xf>
    <xf numFmtId="0" fontId="5" fillId="0" borderId="14" xfId="0" applyFont="1" applyBorder="1" applyAlignment="1" applyProtection="1">
      <alignment vertical="top"/>
    </xf>
    <xf numFmtId="49" fontId="5" fillId="0" borderId="0" xfId="0" applyNumberFormat="1" applyFont="1" applyBorder="1" applyAlignment="1" applyProtection="1">
      <alignment vertical="top" wrapText="1"/>
    </xf>
    <xf numFmtId="49" fontId="4" fillId="5" borderId="1" xfId="0" applyNumberFormat="1" applyFont="1" applyFill="1" applyBorder="1" applyAlignment="1" applyProtection="1">
      <alignment vertical="top" wrapText="1"/>
    </xf>
    <xf numFmtId="49" fontId="5" fillId="0" borderId="10" xfId="0" applyNumberFormat="1" applyFont="1" applyBorder="1" applyAlignment="1" applyProtection="1">
      <alignment vertical="top" wrapText="1"/>
    </xf>
    <xf numFmtId="49" fontId="21" fillId="6" borderId="1" xfId="0" applyNumberFormat="1" applyFont="1" applyFill="1" applyBorder="1" applyAlignment="1" applyProtection="1">
      <alignment vertical="top" wrapText="1"/>
    </xf>
    <xf numFmtId="49" fontId="5" fillId="0" borderId="12" xfId="0" applyNumberFormat="1" applyFont="1" applyBorder="1" applyAlignment="1" applyProtection="1">
      <alignment vertical="top" wrapText="1"/>
    </xf>
    <xf numFmtId="49" fontId="21" fillId="6" borderId="0" xfId="0" applyNumberFormat="1" applyFont="1" applyFill="1" applyBorder="1" applyAlignment="1" applyProtection="1">
      <alignment vertical="top" wrapText="1"/>
    </xf>
    <xf numFmtId="49" fontId="5" fillId="0" borderId="1" xfId="0" applyNumberFormat="1" applyFont="1" applyBorder="1" applyAlignment="1" applyProtection="1">
      <alignment vertical="top" wrapText="1"/>
    </xf>
    <xf numFmtId="49" fontId="4" fillId="5" borderId="0" xfId="0" applyNumberFormat="1" applyFont="1" applyFill="1" applyBorder="1" applyAlignment="1" applyProtection="1">
      <alignment vertical="top" wrapText="1"/>
    </xf>
    <xf numFmtId="0" fontId="0" fillId="0" borderId="0" xfId="0" applyFill="1" applyBorder="1" applyAlignment="1" applyProtection="1">
      <alignment horizontal="center" vertical="top"/>
    </xf>
    <xf numFmtId="0" fontId="0" fillId="0" borderId="9" xfId="0" applyBorder="1" applyAlignment="1" applyProtection="1">
      <alignment horizontal="left"/>
      <protection locked="0"/>
    </xf>
    <xf numFmtId="0" fontId="13" fillId="0" borderId="0" xfId="0" applyFont="1" applyAlignment="1" applyProtection="1">
      <alignment horizontal="center" vertical="top" wrapText="1"/>
    </xf>
    <xf numFmtId="0" fontId="0" fillId="0" borderId="0" xfId="0" applyAlignment="1" applyProtection="1">
      <alignment horizontal="left" vertical="top" wrapText="1"/>
    </xf>
    <xf numFmtId="0" fontId="16" fillId="0" borderId="0" xfId="0" applyFont="1" applyAlignment="1" applyProtection="1">
      <alignment horizontal="center"/>
    </xf>
    <xf numFmtId="0" fontId="0" fillId="2" borderId="0" xfId="0" applyFill="1" applyAlignment="1" applyProtection="1">
      <alignment horizontal="left" vertical="top" shrinkToFit="1"/>
      <protection locked="0"/>
    </xf>
    <xf numFmtId="0" fontId="17" fillId="0" borderId="0" xfId="0" applyFont="1" applyAlignment="1" applyProtection="1">
      <alignment horizontal="left" vertical="top"/>
    </xf>
    <xf numFmtId="0" fontId="0" fillId="0" borderId="0" xfId="0" applyAlignment="1" applyProtection="1">
      <alignment horizontal="center" vertical="top"/>
    </xf>
    <xf numFmtId="0" fontId="0" fillId="2" borderId="0" xfId="0" applyFill="1" applyAlignment="1" applyProtection="1">
      <alignment horizontal="center" vertical="top" shrinkToFit="1"/>
      <protection locked="0"/>
    </xf>
    <xf numFmtId="0" fontId="0" fillId="2" borderId="0" xfId="0" applyFill="1" applyAlignment="1" applyProtection="1">
      <alignment horizontal="left" vertical="top" wrapText="1"/>
      <protection locked="0"/>
    </xf>
    <xf numFmtId="4" fontId="19" fillId="2" borderId="0" xfId="0" applyNumberFormat="1" applyFont="1" applyFill="1" applyAlignment="1" applyProtection="1">
      <alignment horizontal="center" vertical="top" shrinkToFit="1"/>
    </xf>
    <xf numFmtId="0" fontId="19" fillId="2" borderId="0" xfId="0" applyFont="1" applyFill="1" applyAlignment="1" applyProtection="1">
      <alignment horizontal="center" vertical="top" shrinkToFit="1"/>
    </xf>
    <xf numFmtId="0" fontId="12" fillId="0" borderId="0" xfId="0" applyFont="1" applyAlignment="1" applyProtection="1">
      <alignment horizontal="left" wrapText="1"/>
    </xf>
    <xf numFmtId="0" fontId="12" fillId="0" borderId="0" xfId="0" applyFont="1" applyBorder="1" applyAlignment="1" applyProtection="1">
      <alignment horizontal="left" vertical="top" wrapText="1"/>
    </xf>
    <xf numFmtId="0" fontId="0" fillId="0" borderId="7" xfId="0" applyBorder="1" applyAlignment="1" applyProtection="1">
      <alignment horizontal="left" vertical="top" wrapText="1"/>
    </xf>
    <xf numFmtId="0" fontId="0" fillId="0" borderId="8" xfId="0" applyBorder="1" applyAlignment="1" applyProtection="1">
      <alignment horizontal="left" vertical="top" wrapText="1"/>
    </xf>
    <xf numFmtId="0" fontId="0" fillId="0" borderId="6" xfId="0" applyBorder="1" applyAlignment="1" applyProtection="1">
      <alignment horizontal="left" vertical="top" wrapText="1"/>
    </xf>
    <xf numFmtId="0" fontId="11" fillId="0" borderId="0" xfId="0" applyFont="1" applyBorder="1" applyAlignment="1" applyProtection="1">
      <alignment horizontal="center" vertical="top" wrapText="1"/>
    </xf>
    <xf numFmtId="0" fontId="1" fillId="0" borderId="0" xfId="0" applyFont="1" applyAlignment="1" applyProtection="1">
      <alignment horizontal="left" vertical="top" wrapText="1"/>
    </xf>
    <xf numFmtId="49" fontId="4" fillId="0" borderId="2" xfId="0" applyNumberFormat="1" applyFont="1" applyBorder="1" applyAlignment="1" applyProtection="1">
      <alignment horizontal="right" vertical="top" wrapText="1"/>
    </xf>
    <xf numFmtId="49" fontId="4" fillId="0" borderId="3" xfId="0" applyNumberFormat="1" applyFont="1" applyBorder="1" applyAlignment="1" applyProtection="1">
      <alignment horizontal="right" vertical="top" wrapText="1"/>
    </xf>
    <xf numFmtId="49" fontId="4" fillId="0" borderId="11" xfId="0" applyNumberFormat="1" applyFont="1" applyBorder="1" applyAlignment="1" applyProtection="1">
      <alignment horizontal="right" vertical="top" wrapText="1"/>
    </xf>
    <xf numFmtId="0" fontId="4" fillId="0" borderId="2" xfId="0" applyFont="1" applyBorder="1" applyAlignment="1" applyProtection="1">
      <alignment horizontal="right" vertical="top" wrapText="1"/>
    </xf>
    <xf numFmtId="0" fontId="4" fillId="0" borderId="3" xfId="0" applyFont="1" applyBorder="1" applyAlignment="1" applyProtection="1">
      <alignment horizontal="right" vertical="top" wrapText="1"/>
    </xf>
    <xf numFmtId="0" fontId="4" fillId="0" borderId="11" xfId="0" applyFont="1" applyBorder="1" applyAlignment="1" applyProtection="1">
      <alignment horizontal="right" vertical="top" wrapText="1"/>
    </xf>
    <xf numFmtId="4" fontId="9" fillId="2" borderId="5" xfId="0" applyNumberFormat="1" applyFont="1" applyFill="1" applyBorder="1" applyAlignment="1" applyProtection="1">
      <alignment vertical="top"/>
      <protection locked="0"/>
    </xf>
    <xf numFmtId="4" fontId="9" fillId="2" borderId="4" xfId="0" applyNumberFormat="1" applyFont="1" applyFill="1" applyBorder="1" applyAlignment="1" applyProtection="1">
      <alignment vertical="top"/>
      <protection locked="0"/>
    </xf>
    <xf numFmtId="0" fontId="0" fillId="2" borderId="9" xfId="0" applyFill="1" applyBorder="1" applyAlignment="1" applyProtection="1">
      <alignment horizontal="center" vertical="top"/>
      <protection locked="0"/>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190499</xdr:rowOff>
    </xdr:from>
    <xdr:to>
      <xdr:col>1</xdr:col>
      <xdr:colOff>676275</xdr:colOff>
      <xdr:row>6</xdr:row>
      <xdr:rowOff>47624</xdr:rowOff>
    </xdr:to>
    <xdr:pic>
      <xdr:nvPicPr>
        <xdr:cNvPr id="3" name="Imagen 2">
          <a:extLst>
            <a:ext uri="{FF2B5EF4-FFF2-40B4-BE49-F238E27FC236}">
              <a16:creationId xmlns:a16="http://schemas.microsoft.com/office/drawing/2014/main" id="{541CDA0C-5446-4617-978D-F5650A3B740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29C615-682E-4336-9CE1-4C7E457290D2}">
  <dimension ref="A1:J47"/>
  <sheetViews>
    <sheetView tabSelected="1" zoomScaleNormal="100" workbookViewId="0">
      <selection activeCell="C47" sqref="C47:F47"/>
    </sheetView>
  </sheetViews>
  <sheetFormatPr baseColWidth="10" defaultRowHeight="15" x14ac:dyDescent="0.25"/>
  <cols>
    <col min="1" max="2" width="11.42578125" style="1"/>
    <col min="3" max="3" width="23.28515625" style="1" customWidth="1"/>
    <col min="4" max="12" width="11.42578125" style="1"/>
    <col min="13" max="13" width="57.42578125" style="1" customWidth="1"/>
    <col min="14" max="16384" width="11.42578125" style="1"/>
  </cols>
  <sheetData>
    <row r="1" spans="1:9" ht="47.25" customHeight="1" x14ac:dyDescent="0.25">
      <c r="A1" s="60" t="s">
        <v>42</v>
      </c>
      <c r="B1" s="60"/>
      <c r="C1" s="60"/>
      <c r="D1" s="60"/>
      <c r="E1" s="60"/>
      <c r="F1" s="60"/>
      <c r="G1" s="60"/>
      <c r="H1" s="60"/>
      <c r="I1" s="60"/>
    </row>
    <row r="4" spans="1:9" x14ac:dyDescent="0.25">
      <c r="D4" s="30"/>
      <c r="E4" s="30"/>
      <c r="F4" s="31"/>
      <c r="G4" s="31"/>
      <c r="H4" s="31"/>
      <c r="I4" s="35" t="s">
        <v>52</v>
      </c>
    </row>
    <row r="5" spans="1:9" x14ac:dyDescent="0.25">
      <c r="D5" s="30"/>
      <c r="E5" s="30"/>
      <c r="F5" s="31"/>
      <c r="G5" s="31"/>
      <c r="H5" s="31"/>
      <c r="I5" s="35" t="s">
        <v>51</v>
      </c>
    </row>
    <row r="6" spans="1:9" x14ac:dyDescent="0.25">
      <c r="D6" s="30"/>
      <c r="E6" s="30"/>
      <c r="F6" s="31"/>
      <c r="G6" s="31"/>
    </row>
    <row r="8" spans="1:9" ht="18.75" x14ac:dyDescent="0.3">
      <c r="A8" s="62" t="s">
        <v>24</v>
      </c>
      <c r="B8" s="62"/>
      <c r="C8" s="62"/>
      <c r="D8" s="62"/>
      <c r="E8" s="62"/>
      <c r="F8" s="62"/>
      <c r="G8" s="62"/>
      <c r="H8" s="62"/>
      <c r="I8" s="62"/>
    </row>
    <row r="11" spans="1:9" x14ac:dyDescent="0.25">
      <c r="A11" s="2" t="s">
        <v>25</v>
      </c>
      <c r="B11" s="63"/>
      <c r="C11" s="63"/>
      <c r="D11" s="63"/>
      <c r="E11" s="63"/>
      <c r="F11" s="2"/>
      <c r="G11" s="45" t="s">
        <v>26</v>
      </c>
      <c r="I11" s="43"/>
    </row>
    <row r="12" spans="1:9" x14ac:dyDescent="0.25">
      <c r="A12" s="64" t="s">
        <v>27</v>
      </c>
      <c r="B12" s="64"/>
      <c r="C12" s="64"/>
      <c r="D12" s="64"/>
      <c r="E12" s="64"/>
      <c r="F12" s="64"/>
      <c r="G12" s="64"/>
      <c r="H12" s="64"/>
      <c r="I12" s="32"/>
    </row>
    <row r="13" spans="1:9" x14ac:dyDescent="0.25">
      <c r="A13" s="44"/>
      <c r="B13" s="44"/>
      <c r="C13" s="44"/>
      <c r="D13" s="44"/>
      <c r="E13" s="44"/>
      <c r="F13" s="44"/>
      <c r="G13" s="44"/>
      <c r="H13" s="44"/>
      <c r="I13" s="32"/>
    </row>
    <row r="14" spans="1:9" x14ac:dyDescent="0.25">
      <c r="A14" s="2" t="s">
        <v>35</v>
      </c>
      <c r="B14" s="2"/>
      <c r="C14" s="36"/>
      <c r="D14" s="65" t="s">
        <v>36</v>
      </c>
      <c r="E14" s="65"/>
      <c r="F14" s="66"/>
      <c r="G14" s="66"/>
      <c r="H14" s="66"/>
      <c r="I14" s="66"/>
    </row>
    <row r="15" spans="1:9" x14ac:dyDescent="0.25">
      <c r="B15" s="37"/>
      <c r="C15" s="37" t="s">
        <v>37</v>
      </c>
      <c r="D15" s="37"/>
      <c r="E15" s="37"/>
      <c r="F15" s="37" t="s">
        <v>38</v>
      </c>
      <c r="G15" s="37"/>
      <c r="H15" s="37"/>
      <c r="I15" s="2"/>
    </row>
    <row r="16" spans="1:9" x14ac:dyDescent="0.25">
      <c r="B16" s="37"/>
      <c r="C16" s="37"/>
      <c r="D16" s="37"/>
      <c r="E16" s="37"/>
      <c r="F16" s="37"/>
      <c r="G16" s="37"/>
      <c r="H16" s="37"/>
      <c r="I16" s="2"/>
    </row>
    <row r="17" spans="1:10" x14ac:dyDescent="0.25">
      <c r="A17" s="2" t="s">
        <v>28</v>
      </c>
      <c r="B17" s="43"/>
      <c r="C17" s="2" t="s">
        <v>29</v>
      </c>
      <c r="D17" s="67"/>
      <c r="E17" s="67"/>
      <c r="F17" s="67"/>
      <c r="G17" s="67"/>
      <c r="H17" s="67"/>
      <c r="I17" s="67"/>
    </row>
    <row r="18" spans="1:10" x14ac:dyDescent="0.25">
      <c r="A18" s="38"/>
      <c r="B18" s="39"/>
      <c r="C18" s="40"/>
      <c r="D18" s="40"/>
      <c r="E18" s="41"/>
      <c r="F18" s="41"/>
      <c r="G18" s="41"/>
      <c r="H18" s="41"/>
      <c r="I18" s="41"/>
      <c r="J18" s="38"/>
    </row>
    <row r="19" spans="1:10" x14ac:dyDescent="0.25">
      <c r="A19" s="2" t="s">
        <v>30</v>
      </c>
      <c r="B19" s="2"/>
      <c r="C19" s="2"/>
      <c r="D19" s="2"/>
      <c r="E19" s="2"/>
      <c r="F19" s="2"/>
      <c r="G19" s="2"/>
      <c r="H19" s="2"/>
      <c r="I19" s="2"/>
    </row>
    <row r="20" spans="1:10" x14ac:dyDescent="0.25">
      <c r="A20" s="2"/>
      <c r="B20" s="2"/>
      <c r="C20" s="2"/>
      <c r="D20" s="2"/>
      <c r="E20" s="2"/>
      <c r="F20" s="2"/>
      <c r="G20" s="2"/>
      <c r="H20" s="2"/>
      <c r="I20" s="2"/>
    </row>
    <row r="21" spans="1:10" ht="54" customHeight="1" x14ac:dyDescent="0.25">
      <c r="A21" s="61" t="s">
        <v>39</v>
      </c>
      <c r="B21" s="61"/>
      <c r="C21" s="61"/>
      <c r="D21" s="61"/>
      <c r="E21" s="61"/>
      <c r="F21" s="61"/>
      <c r="G21" s="61"/>
      <c r="H21" s="61"/>
      <c r="I21" s="2"/>
    </row>
    <row r="22" spans="1:10" x14ac:dyDescent="0.25">
      <c r="A22" s="2"/>
      <c r="B22" s="2"/>
      <c r="C22" s="2"/>
      <c r="D22" s="2"/>
      <c r="E22" s="2"/>
      <c r="F22" s="2"/>
      <c r="G22" s="2"/>
      <c r="H22" s="2"/>
      <c r="I22" s="2"/>
    </row>
    <row r="23" spans="1:10" x14ac:dyDescent="0.25">
      <c r="A23" s="2" t="s">
        <v>31</v>
      </c>
      <c r="B23" s="2"/>
      <c r="C23" s="2"/>
      <c r="D23" s="2"/>
      <c r="E23" s="2"/>
      <c r="F23" s="2"/>
      <c r="G23" s="2"/>
      <c r="H23" s="2"/>
    </row>
    <row r="24" spans="1:10" x14ac:dyDescent="0.25">
      <c r="A24" s="2"/>
      <c r="B24" s="2"/>
      <c r="C24" s="2"/>
      <c r="D24" s="2"/>
      <c r="E24" s="2"/>
      <c r="F24" s="2"/>
      <c r="G24" s="2"/>
      <c r="H24" s="2"/>
    </row>
    <row r="25" spans="1:10" x14ac:dyDescent="0.25">
      <c r="A25" s="2" t="s">
        <v>32</v>
      </c>
      <c r="B25" s="68">
        <f>IF('Anexo I Tabla Desglose Precio'!F61&gt;48000,"Error: oferta supera 48.000,00",'Anexo I Tabla Desglose Precio'!F61)</f>
        <v>0</v>
      </c>
      <c r="C25" s="69"/>
      <c r="D25" s="2" t="s">
        <v>40</v>
      </c>
      <c r="E25" s="2"/>
      <c r="F25" s="2"/>
      <c r="G25" s="2"/>
      <c r="H25" s="2"/>
    </row>
    <row r="26" spans="1:10" x14ac:dyDescent="0.25">
      <c r="A26" s="2"/>
      <c r="B26" s="2"/>
      <c r="C26" s="2"/>
      <c r="D26" s="2"/>
      <c r="E26" s="2"/>
      <c r="F26" s="2"/>
      <c r="G26" s="2"/>
      <c r="H26" s="2"/>
    </row>
    <row r="27" spans="1:10" x14ac:dyDescent="0.25">
      <c r="A27" s="2"/>
      <c r="B27" s="2"/>
      <c r="C27" s="2"/>
      <c r="D27" s="2"/>
      <c r="E27" s="2"/>
      <c r="F27" s="2"/>
      <c r="G27" s="2"/>
      <c r="H27" s="2"/>
      <c r="I27" s="2"/>
    </row>
    <row r="28" spans="1:10" ht="32.25" customHeight="1" x14ac:dyDescent="0.25">
      <c r="A28" s="61" t="s">
        <v>103</v>
      </c>
      <c r="B28" s="61"/>
      <c r="C28" s="61"/>
      <c r="D28" s="61"/>
      <c r="E28" s="61"/>
      <c r="F28" s="61"/>
      <c r="G28" s="61"/>
      <c r="H28" s="61"/>
      <c r="I28" s="2"/>
    </row>
    <row r="29" spans="1:10" x14ac:dyDescent="0.25">
      <c r="A29" s="2"/>
      <c r="B29" s="2"/>
      <c r="C29" s="2"/>
      <c r="D29" s="2"/>
      <c r="E29" s="2"/>
      <c r="F29" s="2"/>
      <c r="G29" s="2"/>
      <c r="H29" s="2"/>
      <c r="I29" s="2"/>
    </row>
    <row r="30" spans="1:10" x14ac:dyDescent="0.25">
      <c r="A30" s="61" t="s">
        <v>104</v>
      </c>
      <c r="B30" s="61"/>
      <c r="C30" s="61"/>
      <c r="D30" s="61"/>
      <c r="E30" s="61"/>
      <c r="F30" s="61"/>
      <c r="G30" s="61"/>
      <c r="H30" s="61"/>
      <c r="I30" s="2"/>
    </row>
    <row r="31" spans="1:10" x14ac:dyDescent="0.25">
      <c r="A31" s="2"/>
      <c r="B31" s="2"/>
      <c r="C31" s="2"/>
      <c r="D31" s="2"/>
      <c r="E31" s="2"/>
      <c r="F31" s="2"/>
      <c r="G31" s="2"/>
      <c r="H31" s="2"/>
      <c r="I31" s="2"/>
    </row>
    <row r="32" spans="1:10" x14ac:dyDescent="0.25">
      <c r="A32" s="61" t="s">
        <v>105</v>
      </c>
      <c r="B32" s="61"/>
      <c r="C32" s="61"/>
      <c r="D32" s="61"/>
      <c r="E32" s="61"/>
      <c r="F32" s="61"/>
      <c r="G32" s="61"/>
      <c r="H32" s="61"/>
      <c r="I32" s="2"/>
    </row>
    <row r="33" spans="1:9" x14ac:dyDescent="0.25">
      <c r="A33" s="2"/>
      <c r="B33" s="2"/>
      <c r="C33" s="2"/>
      <c r="D33" s="2"/>
      <c r="E33" s="2"/>
      <c r="F33" s="2"/>
      <c r="G33" s="2"/>
      <c r="H33" s="2"/>
      <c r="I33" s="2"/>
    </row>
    <row r="34" spans="1:9" ht="43.5" customHeight="1" x14ac:dyDescent="0.25">
      <c r="A34" s="61" t="s">
        <v>106</v>
      </c>
      <c r="B34" s="61"/>
      <c r="C34" s="61"/>
      <c r="D34" s="61"/>
      <c r="E34" s="61"/>
      <c r="F34" s="61"/>
      <c r="G34" s="61"/>
      <c r="H34" s="61"/>
      <c r="I34" s="2"/>
    </row>
    <row r="35" spans="1:9" x14ac:dyDescent="0.25">
      <c r="A35" s="2"/>
      <c r="B35" s="2"/>
      <c r="C35" s="2"/>
      <c r="D35" s="2"/>
      <c r="E35" s="2"/>
      <c r="F35" s="2"/>
      <c r="G35" s="2"/>
      <c r="H35" s="2"/>
      <c r="I35" s="2"/>
    </row>
    <row r="36" spans="1:9" x14ac:dyDescent="0.25">
      <c r="A36" s="33" t="s">
        <v>33</v>
      </c>
      <c r="B36" s="2"/>
      <c r="C36" s="2"/>
      <c r="D36" s="2"/>
      <c r="E36" s="2"/>
      <c r="F36" s="2"/>
      <c r="G36" s="2"/>
      <c r="H36" s="2"/>
      <c r="I36" s="2"/>
    </row>
    <row r="37" spans="1:9" x14ac:dyDescent="0.25">
      <c r="A37" s="2"/>
      <c r="B37" s="2"/>
      <c r="C37" s="2"/>
      <c r="D37" s="2"/>
      <c r="E37" s="2"/>
      <c r="F37" s="2"/>
      <c r="G37" s="2"/>
      <c r="H37" s="2"/>
      <c r="I37" s="2"/>
    </row>
    <row r="41" spans="1:9" x14ac:dyDescent="0.25">
      <c r="B41" s="42" t="s">
        <v>34</v>
      </c>
    </row>
    <row r="47" spans="1:9" x14ac:dyDescent="0.25">
      <c r="B47" s="34" t="s">
        <v>41</v>
      </c>
      <c r="C47" s="59"/>
      <c r="D47" s="59"/>
      <c r="E47" s="59"/>
      <c r="F47" s="59"/>
    </row>
  </sheetData>
  <sheetProtection algorithmName="SHA-512" hashValue="D6eRrSen1PNrD9tO6QwePalGYSVOFsqgjpnM+hmrkAh3fDO18Utqvw+cb9sPGqel/3DM410LRPtcwQ04H+ly5A==" saltValue="OcmWlGCwfK6qFl1p6H/gyA==" spinCount="100000" sheet="1" objects="1" scenarios="1" selectLockedCells="1"/>
  <mergeCells count="14">
    <mergeCell ref="C47:F47"/>
    <mergeCell ref="A1:I1"/>
    <mergeCell ref="A28:H28"/>
    <mergeCell ref="A8:I8"/>
    <mergeCell ref="B11:E11"/>
    <mergeCell ref="A12:H12"/>
    <mergeCell ref="D14:E14"/>
    <mergeCell ref="F14:I14"/>
    <mergeCell ref="D17:I17"/>
    <mergeCell ref="A21:H21"/>
    <mergeCell ref="B25:C25"/>
    <mergeCell ref="A30:H30"/>
    <mergeCell ref="A32:H32"/>
    <mergeCell ref="A34:H34"/>
  </mergeCells>
  <pageMargins left="0.70866141732283472" right="0.70866141732283472" top="0.74803149606299213" bottom="0.74803149606299213" header="0.31496062992125984" footer="0.31496062992125984"/>
  <pageSetup paperSize="9"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D6ACEC-266E-4ADC-808A-AD7C67A8597D}">
  <sheetPr>
    <pageSetUpPr fitToPage="1"/>
  </sheetPr>
  <dimension ref="A1:H70"/>
  <sheetViews>
    <sheetView zoomScaleNormal="100" workbookViewId="0">
      <pane xSplit="3" ySplit="7" topLeftCell="D23" activePane="bottomRight" state="frozen"/>
      <selection pane="topRight" activeCell="D1" sqref="D1"/>
      <selection pane="bottomLeft" activeCell="A8" sqref="A8"/>
      <selection pane="bottomRight" activeCell="C67" sqref="C67"/>
    </sheetView>
  </sheetViews>
  <sheetFormatPr baseColWidth="10" defaultRowHeight="15" x14ac:dyDescent="0.25"/>
  <cols>
    <col min="1" max="1" width="6.7109375" style="1" bestFit="1" customWidth="1"/>
    <col min="2" max="2" width="15.5703125" style="1" customWidth="1"/>
    <col min="3" max="3" width="78.28515625" style="1" customWidth="1"/>
    <col min="4" max="4" width="7.5703125" style="16" bestFit="1" customWidth="1"/>
    <col min="5" max="5" width="9.140625" style="16" customWidth="1"/>
    <col min="6" max="6" width="7.85546875" style="16" bestFit="1" customWidth="1"/>
    <col min="7" max="16384" width="11.42578125" style="1"/>
  </cols>
  <sheetData>
    <row r="1" spans="1:6" ht="78.75" customHeight="1" thickBot="1" x14ac:dyDescent="0.3">
      <c r="A1" s="72" t="s">
        <v>5</v>
      </c>
      <c r="B1" s="73"/>
      <c r="C1" s="73"/>
      <c r="D1" s="73"/>
      <c r="E1" s="73"/>
      <c r="F1" s="74"/>
    </row>
    <row r="2" spans="1:6" ht="39.950000000000003" customHeight="1" x14ac:dyDescent="0.25">
      <c r="A2" s="75" t="s">
        <v>23</v>
      </c>
      <c r="B2" s="75"/>
      <c r="C2" s="75"/>
      <c r="D2" s="75"/>
      <c r="E2" s="75"/>
      <c r="F2" s="75"/>
    </row>
    <row r="4" spans="1:6" x14ac:dyDescent="0.25">
      <c r="A4" s="76" t="s">
        <v>50</v>
      </c>
      <c r="B4" s="76"/>
      <c r="C4" s="76"/>
      <c r="D4" s="76"/>
      <c r="E4" s="76"/>
      <c r="F4" s="76"/>
    </row>
    <row r="5" spans="1:6" x14ac:dyDescent="0.25">
      <c r="A5" s="2"/>
      <c r="B5" s="2"/>
      <c r="C5" s="2"/>
      <c r="D5" s="3"/>
      <c r="E5" s="3"/>
      <c r="F5" s="3"/>
    </row>
    <row r="6" spans="1:6" x14ac:dyDescent="0.25">
      <c r="A6" s="4" t="s">
        <v>0</v>
      </c>
      <c r="B6" s="4" t="s">
        <v>3</v>
      </c>
      <c r="C6" s="5" t="s">
        <v>1</v>
      </c>
      <c r="D6" s="6" t="s">
        <v>53</v>
      </c>
      <c r="E6" s="6" t="s">
        <v>54</v>
      </c>
      <c r="F6" s="6" t="s">
        <v>55</v>
      </c>
    </row>
    <row r="7" spans="1:6" x14ac:dyDescent="0.25">
      <c r="A7" s="20"/>
      <c r="B7" s="21"/>
      <c r="C7" s="22" t="s">
        <v>56</v>
      </c>
      <c r="D7" s="23"/>
      <c r="E7" s="24"/>
      <c r="F7" s="24"/>
    </row>
    <row r="8" spans="1:6" x14ac:dyDescent="0.25">
      <c r="A8" s="20" t="s">
        <v>17</v>
      </c>
      <c r="B8" s="21" t="s">
        <v>2</v>
      </c>
      <c r="C8" s="22" t="s">
        <v>57</v>
      </c>
      <c r="D8" s="23"/>
      <c r="E8" s="24"/>
      <c r="F8" s="24"/>
    </row>
    <row r="9" spans="1:6" x14ac:dyDescent="0.25">
      <c r="A9" s="7" t="s">
        <v>59</v>
      </c>
      <c r="B9" s="8" t="s">
        <v>58</v>
      </c>
      <c r="C9" s="13" t="s">
        <v>7</v>
      </c>
      <c r="D9" s="18">
        <v>1</v>
      </c>
      <c r="E9" s="83"/>
      <c r="F9" s="19">
        <f>ROUND(D9*E9,2)</f>
        <v>0</v>
      </c>
    </row>
    <row r="10" spans="1:6" ht="80.25" customHeight="1" x14ac:dyDescent="0.25">
      <c r="A10" s="12"/>
      <c r="B10" s="17"/>
      <c r="C10" s="50" t="s">
        <v>60</v>
      </c>
      <c r="D10" s="14"/>
      <c r="E10" s="14"/>
      <c r="F10" s="14"/>
    </row>
    <row r="11" spans="1:6" x14ac:dyDescent="0.25">
      <c r="A11" s="7" t="s">
        <v>66</v>
      </c>
      <c r="B11" s="8" t="s">
        <v>10</v>
      </c>
      <c r="C11" s="9" t="s">
        <v>8</v>
      </c>
      <c r="D11" s="10">
        <v>1</v>
      </c>
      <c r="E11" s="84"/>
      <c r="F11" s="11">
        <f>ROUND(D11*E11,2)</f>
        <v>0</v>
      </c>
    </row>
    <row r="12" spans="1:6" ht="101.25" customHeight="1" x14ac:dyDescent="0.25">
      <c r="A12" s="12"/>
      <c r="B12" s="12"/>
      <c r="C12" s="50" t="s">
        <v>61</v>
      </c>
      <c r="D12" s="14"/>
      <c r="E12" s="14"/>
      <c r="F12" s="14"/>
    </row>
    <row r="13" spans="1:6" x14ac:dyDescent="0.25">
      <c r="A13" s="7" t="s">
        <v>67</v>
      </c>
      <c r="B13" s="8" t="s">
        <v>10</v>
      </c>
      <c r="C13" s="9" t="s">
        <v>9</v>
      </c>
      <c r="D13" s="10">
        <v>1</v>
      </c>
      <c r="E13" s="84"/>
      <c r="F13" s="11">
        <f>ROUND(D13*E13,2)</f>
        <v>0</v>
      </c>
    </row>
    <row r="14" spans="1:6" x14ac:dyDescent="0.25">
      <c r="A14" s="48"/>
      <c r="B14" s="25"/>
      <c r="C14" s="50" t="s">
        <v>62</v>
      </c>
      <c r="D14" s="26"/>
      <c r="E14" s="26"/>
      <c r="F14" s="26"/>
    </row>
    <row r="15" spans="1:6" x14ac:dyDescent="0.25">
      <c r="A15" s="7" t="s">
        <v>68</v>
      </c>
      <c r="B15" s="8" t="s">
        <v>10</v>
      </c>
      <c r="C15" s="9" t="s">
        <v>11</v>
      </c>
      <c r="D15" s="10">
        <v>1</v>
      </c>
      <c r="E15" s="83"/>
      <c r="F15" s="11">
        <f>ROUND(D15*E15,2)</f>
        <v>0</v>
      </c>
    </row>
    <row r="16" spans="1:6" ht="22.5" x14ac:dyDescent="0.25">
      <c r="A16" s="48"/>
      <c r="B16" s="25"/>
      <c r="C16" s="50" t="s">
        <v>63</v>
      </c>
      <c r="D16" s="26"/>
      <c r="E16" s="26"/>
      <c r="F16" s="26"/>
    </row>
    <row r="17" spans="1:6" x14ac:dyDescent="0.25">
      <c r="A17" s="77" t="s">
        <v>44</v>
      </c>
      <c r="B17" s="78"/>
      <c r="C17" s="78"/>
      <c r="D17" s="78"/>
      <c r="E17" s="79"/>
      <c r="F17" s="27">
        <f>SUM(F9+F11+F13+F15)</f>
        <v>0</v>
      </c>
    </row>
    <row r="18" spans="1:6" x14ac:dyDescent="0.25">
      <c r="A18" s="20" t="s">
        <v>18</v>
      </c>
      <c r="B18" s="21" t="s">
        <v>2</v>
      </c>
      <c r="C18" s="51" t="s">
        <v>64</v>
      </c>
      <c r="D18" s="23"/>
      <c r="E18" s="24"/>
      <c r="F18" s="24"/>
    </row>
    <row r="19" spans="1:6" x14ac:dyDescent="0.25">
      <c r="A19" s="7" t="s">
        <v>69</v>
      </c>
      <c r="B19" s="8" t="s">
        <v>6</v>
      </c>
      <c r="C19" s="50" t="s">
        <v>7</v>
      </c>
      <c r="D19" s="18">
        <v>1</v>
      </c>
      <c r="E19" s="83"/>
      <c r="F19" s="19">
        <f>ROUND(D19*E19,2)</f>
        <v>0</v>
      </c>
    </row>
    <row r="20" spans="1:6" ht="175.5" customHeight="1" x14ac:dyDescent="0.25">
      <c r="A20" s="49"/>
      <c r="B20" s="12"/>
      <c r="C20" s="52" t="s">
        <v>65</v>
      </c>
      <c r="D20" s="14"/>
      <c r="E20" s="14"/>
      <c r="F20" s="14"/>
    </row>
    <row r="21" spans="1:6" x14ac:dyDescent="0.25">
      <c r="A21" s="7" t="s">
        <v>70</v>
      </c>
      <c r="B21" s="8" t="s">
        <v>10</v>
      </c>
      <c r="C21" s="50" t="s">
        <v>14</v>
      </c>
      <c r="D21" s="10">
        <v>1</v>
      </c>
      <c r="E21" s="84"/>
      <c r="F21" s="11">
        <f>ROUND(D21*E21,2)</f>
        <v>0</v>
      </c>
    </row>
    <row r="22" spans="1:6" ht="90" x14ac:dyDescent="0.25">
      <c r="A22" s="49"/>
      <c r="B22" s="12"/>
      <c r="C22" s="52" t="s">
        <v>71</v>
      </c>
      <c r="D22" s="14"/>
      <c r="E22" s="14"/>
      <c r="F22" s="14"/>
    </row>
    <row r="23" spans="1:6" x14ac:dyDescent="0.25">
      <c r="A23" s="7" t="s">
        <v>72</v>
      </c>
      <c r="B23" s="8" t="s">
        <v>10</v>
      </c>
      <c r="C23" s="13" t="s">
        <v>12</v>
      </c>
      <c r="D23" s="10">
        <v>1</v>
      </c>
      <c r="E23" s="84"/>
      <c r="F23" s="11">
        <f>ROUND(D23*E23,2)</f>
        <v>0</v>
      </c>
    </row>
    <row r="24" spans="1:6" x14ac:dyDescent="0.25">
      <c r="A24" s="49"/>
      <c r="B24" s="12"/>
      <c r="C24" s="52" t="s">
        <v>73</v>
      </c>
      <c r="D24" s="14"/>
      <c r="E24" s="14"/>
      <c r="F24" s="14"/>
    </row>
    <row r="25" spans="1:6" x14ac:dyDescent="0.25">
      <c r="A25" s="7" t="s">
        <v>107</v>
      </c>
      <c r="B25" s="8" t="s">
        <v>10</v>
      </c>
      <c r="C25" s="13" t="s">
        <v>13</v>
      </c>
      <c r="D25" s="10">
        <v>1</v>
      </c>
      <c r="E25" s="84"/>
      <c r="F25" s="11">
        <f>ROUND(D25*E25,2)</f>
        <v>0</v>
      </c>
    </row>
    <row r="26" spans="1:6" ht="22.5" x14ac:dyDescent="0.25">
      <c r="A26" s="49"/>
      <c r="B26" s="12"/>
      <c r="C26" s="50" t="s">
        <v>63</v>
      </c>
      <c r="D26" s="14"/>
      <c r="E26" s="14"/>
      <c r="F26" s="14"/>
    </row>
    <row r="27" spans="1:6" x14ac:dyDescent="0.25">
      <c r="A27" s="77" t="s">
        <v>45</v>
      </c>
      <c r="B27" s="78"/>
      <c r="C27" s="78"/>
      <c r="D27" s="78"/>
      <c r="E27" s="79"/>
      <c r="F27" s="27">
        <f>SUM(F19+F21+F23+F25)</f>
        <v>0</v>
      </c>
    </row>
    <row r="28" spans="1:6" x14ac:dyDescent="0.25">
      <c r="A28" s="20" t="s">
        <v>19</v>
      </c>
      <c r="B28" s="21" t="s">
        <v>2</v>
      </c>
      <c r="C28" s="53" t="s">
        <v>74</v>
      </c>
      <c r="D28" s="23"/>
      <c r="E28" s="24"/>
      <c r="F28" s="24"/>
    </row>
    <row r="29" spans="1:6" x14ac:dyDescent="0.25">
      <c r="A29" s="7" t="s">
        <v>75</v>
      </c>
      <c r="B29" s="8" t="s">
        <v>58</v>
      </c>
      <c r="C29" s="50" t="s">
        <v>76</v>
      </c>
      <c r="D29" s="10">
        <v>1</v>
      </c>
      <c r="E29" s="84"/>
      <c r="F29" s="11">
        <f>ROUND(D29*E29,2)</f>
        <v>0</v>
      </c>
    </row>
    <row r="30" spans="1:6" ht="56.25" x14ac:dyDescent="0.25">
      <c r="A30" s="12"/>
      <c r="B30" s="12"/>
      <c r="C30" s="50" t="s">
        <v>77</v>
      </c>
      <c r="D30" s="14"/>
      <c r="E30" s="14"/>
      <c r="F30" s="14"/>
    </row>
    <row r="31" spans="1:6" x14ac:dyDescent="0.25">
      <c r="A31" s="7" t="s">
        <v>80</v>
      </c>
      <c r="B31" s="8" t="s">
        <v>10</v>
      </c>
      <c r="C31" s="54" t="s">
        <v>78</v>
      </c>
      <c r="D31" s="10">
        <v>1</v>
      </c>
      <c r="E31" s="84"/>
      <c r="F31" s="11">
        <f>ROUND(D31*E31,2)</f>
        <v>0</v>
      </c>
    </row>
    <row r="32" spans="1:6" ht="33.75" x14ac:dyDescent="0.25">
      <c r="A32" s="12"/>
      <c r="B32" s="12"/>
      <c r="C32" s="52" t="s">
        <v>79</v>
      </c>
      <c r="D32" s="14"/>
      <c r="E32" s="14"/>
      <c r="F32" s="14"/>
    </row>
    <row r="33" spans="1:6" x14ac:dyDescent="0.25">
      <c r="A33" s="7" t="s">
        <v>81</v>
      </c>
      <c r="B33" s="8" t="s">
        <v>10</v>
      </c>
      <c r="C33" s="50" t="s">
        <v>13</v>
      </c>
      <c r="D33" s="10">
        <v>1</v>
      </c>
      <c r="E33" s="84"/>
      <c r="F33" s="11">
        <f>ROUND(D33*E33,2)</f>
        <v>0</v>
      </c>
    </row>
    <row r="34" spans="1:6" ht="25.5" customHeight="1" x14ac:dyDescent="0.25">
      <c r="A34" s="25"/>
      <c r="B34" s="25"/>
      <c r="C34" s="50" t="s">
        <v>82</v>
      </c>
      <c r="D34" s="26"/>
      <c r="E34" s="26"/>
      <c r="F34" s="14"/>
    </row>
    <row r="35" spans="1:6" x14ac:dyDescent="0.25">
      <c r="A35" s="77" t="s">
        <v>46</v>
      </c>
      <c r="B35" s="78"/>
      <c r="C35" s="78"/>
      <c r="D35" s="78"/>
      <c r="E35" s="79"/>
      <c r="F35" s="27">
        <f>SUM(F29+F31+F33)</f>
        <v>0</v>
      </c>
    </row>
    <row r="36" spans="1:6" x14ac:dyDescent="0.25">
      <c r="A36" s="20" t="s">
        <v>20</v>
      </c>
      <c r="B36" s="21" t="s">
        <v>2</v>
      </c>
      <c r="C36" s="55" t="s">
        <v>83</v>
      </c>
      <c r="D36" s="23"/>
      <c r="E36" s="24"/>
      <c r="F36" s="24"/>
    </row>
    <row r="37" spans="1:6" ht="25.5" customHeight="1" x14ac:dyDescent="0.25">
      <c r="A37" s="7" t="s">
        <v>84</v>
      </c>
      <c r="B37" s="8" t="s">
        <v>6</v>
      </c>
      <c r="C37" s="9" t="s">
        <v>6</v>
      </c>
      <c r="D37" s="10">
        <v>1</v>
      </c>
      <c r="E37" s="84"/>
      <c r="F37" s="11">
        <f>ROUND(D37*E37,2)</f>
        <v>0</v>
      </c>
    </row>
    <row r="38" spans="1:6" ht="89.25" customHeight="1" x14ac:dyDescent="0.25">
      <c r="A38" s="25"/>
      <c r="B38" s="25"/>
      <c r="C38" s="52" t="s">
        <v>109</v>
      </c>
      <c r="D38" s="26"/>
      <c r="E38" s="26"/>
      <c r="F38" s="26"/>
    </row>
    <row r="39" spans="1:6" x14ac:dyDescent="0.25">
      <c r="A39" s="46" t="s">
        <v>85</v>
      </c>
      <c r="B39" s="47" t="s">
        <v>14</v>
      </c>
      <c r="C39" s="13" t="s">
        <v>14</v>
      </c>
      <c r="D39" s="18">
        <v>1</v>
      </c>
      <c r="E39" s="83"/>
      <c r="F39" s="19">
        <f>ROUND(D39*E39,2)</f>
        <v>0</v>
      </c>
    </row>
    <row r="40" spans="1:6" ht="48.75" customHeight="1" x14ac:dyDescent="0.25">
      <c r="A40" s="25"/>
      <c r="B40" s="25"/>
      <c r="C40" s="50" t="s">
        <v>86</v>
      </c>
      <c r="D40" s="26"/>
      <c r="E40" s="26"/>
      <c r="F40" s="14"/>
    </row>
    <row r="41" spans="1:6" ht="25.5" customHeight="1" x14ac:dyDescent="0.25">
      <c r="A41" s="28" t="s">
        <v>87</v>
      </c>
      <c r="B41" s="29" t="s">
        <v>10</v>
      </c>
      <c r="C41" s="56" t="s">
        <v>15</v>
      </c>
      <c r="D41" s="10">
        <v>1</v>
      </c>
      <c r="E41" s="84"/>
      <c r="F41" s="11">
        <f>ROUND(D41*E41,2)</f>
        <v>0</v>
      </c>
    </row>
    <row r="42" spans="1:6" x14ac:dyDescent="0.25">
      <c r="A42" s="7" t="s">
        <v>88</v>
      </c>
      <c r="B42" s="8" t="s">
        <v>10</v>
      </c>
      <c r="C42" s="13" t="s">
        <v>16</v>
      </c>
      <c r="D42" s="10">
        <v>1</v>
      </c>
      <c r="E42" s="84"/>
      <c r="F42" s="11">
        <f>ROUND(D42*E42,2)</f>
        <v>0</v>
      </c>
    </row>
    <row r="43" spans="1:6" x14ac:dyDescent="0.25">
      <c r="A43" s="25"/>
      <c r="B43" s="25"/>
      <c r="C43" s="50" t="s">
        <v>82</v>
      </c>
      <c r="D43" s="26"/>
      <c r="E43" s="26"/>
      <c r="F43" s="26"/>
    </row>
    <row r="44" spans="1:6" x14ac:dyDescent="0.25">
      <c r="A44" s="77" t="s">
        <v>47</v>
      </c>
      <c r="B44" s="78"/>
      <c r="C44" s="78"/>
      <c r="D44" s="78"/>
      <c r="E44" s="79"/>
      <c r="F44" s="27">
        <f>SUM(F37+F39+F41+F42)</f>
        <v>0</v>
      </c>
    </row>
    <row r="45" spans="1:6" x14ac:dyDescent="0.25">
      <c r="A45" s="20" t="s">
        <v>21</v>
      </c>
      <c r="B45" s="21" t="s">
        <v>2</v>
      </c>
      <c r="C45" s="57" t="s">
        <v>89</v>
      </c>
      <c r="D45" s="23"/>
      <c r="E45" s="24"/>
      <c r="F45" s="24"/>
    </row>
    <row r="46" spans="1:6" x14ac:dyDescent="0.25">
      <c r="A46" s="7" t="s">
        <v>90</v>
      </c>
      <c r="B46" s="8" t="s">
        <v>6</v>
      </c>
      <c r="C46" s="9" t="s">
        <v>6</v>
      </c>
      <c r="D46" s="10">
        <v>1</v>
      </c>
      <c r="E46" s="84"/>
      <c r="F46" s="11">
        <f>ROUND(D46*E46,2)</f>
        <v>0</v>
      </c>
    </row>
    <row r="47" spans="1:6" ht="51.75" customHeight="1" x14ac:dyDescent="0.25">
      <c r="A47" s="25"/>
      <c r="B47" s="25"/>
      <c r="C47" s="52" t="s">
        <v>91</v>
      </c>
      <c r="D47" s="26"/>
      <c r="E47" s="26"/>
      <c r="F47" s="26"/>
    </row>
    <row r="48" spans="1:6" x14ac:dyDescent="0.25">
      <c r="A48" s="7" t="s">
        <v>93</v>
      </c>
      <c r="B48" s="8" t="s">
        <v>10</v>
      </c>
      <c r="C48" s="13" t="s">
        <v>14</v>
      </c>
      <c r="D48" s="10">
        <v>1</v>
      </c>
      <c r="E48" s="84"/>
      <c r="F48" s="11">
        <f>ROUND(D48*E48,2)</f>
        <v>0</v>
      </c>
    </row>
    <row r="49" spans="1:8" x14ac:dyDescent="0.25">
      <c r="A49" s="25"/>
      <c r="B49" s="25"/>
      <c r="C49" s="52" t="s">
        <v>92</v>
      </c>
      <c r="D49" s="26"/>
      <c r="E49" s="26"/>
      <c r="F49" s="26"/>
    </row>
    <row r="50" spans="1:8" x14ac:dyDescent="0.25">
      <c r="A50" s="77" t="s">
        <v>48</v>
      </c>
      <c r="B50" s="78"/>
      <c r="C50" s="78"/>
      <c r="D50" s="78"/>
      <c r="E50" s="79"/>
      <c r="F50" s="27">
        <f>SUM(F46+F48)</f>
        <v>0</v>
      </c>
    </row>
    <row r="51" spans="1:8" x14ac:dyDescent="0.25">
      <c r="A51" s="20" t="s">
        <v>22</v>
      </c>
      <c r="B51" s="21" t="s">
        <v>2</v>
      </c>
      <c r="C51" s="57" t="s">
        <v>94</v>
      </c>
      <c r="D51" s="23"/>
      <c r="E51" s="24"/>
      <c r="F51" s="24"/>
    </row>
    <row r="52" spans="1:8" x14ac:dyDescent="0.25">
      <c r="A52" s="7" t="s">
        <v>95</v>
      </c>
      <c r="B52" s="8" t="s">
        <v>10</v>
      </c>
      <c r="C52" s="9" t="s">
        <v>6</v>
      </c>
      <c r="D52" s="10">
        <v>1</v>
      </c>
      <c r="E52" s="84"/>
      <c r="F52" s="11">
        <f>ROUND(D52*E52,2)</f>
        <v>0</v>
      </c>
    </row>
    <row r="53" spans="1:8" ht="22.5" x14ac:dyDescent="0.25">
      <c r="A53" s="25"/>
      <c r="B53" s="25"/>
      <c r="C53" s="50" t="s">
        <v>96</v>
      </c>
      <c r="D53" s="26"/>
      <c r="E53" s="26"/>
      <c r="F53" s="26"/>
    </row>
    <row r="54" spans="1:8" x14ac:dyDescent="0.25">
      <c r="A54" s="7" t="s">
        <v>108</v>
      </c>
      <c r="B54" s="8" t="s">
        <v>14</v>
      </c>
      <c r="C54" s="9" t="s">
        <v>14</v>
      </c>
      <c r="D54" s="10">
        <v>1</v>
      </c>
      <c r="E54" s="84"/>
      <c r="F54" s="11">
        <f>ROUND(D54*E54,2)</f>
        <v>0</v>
      </c>
    </row>
    <row r="55" spans="1:8" ht="78.75" x14ac:dyDescent="0.25">
      <c r="A55" s="25"/>
      <c r="B55" s="25"/>
      <c r="C55" s="50" t="s">
        <v>97</v>
      </c>
      <c r="D55" s="26"/>
      <c r="E55" s="26"/>
      <c r="F55" s="26"/>
    </row>
    <row r="56" spans="1:8" x14ac:dyDescent="0.25">
      <c r="A56" s="7" t="s">
        <v>98</v>
      </c>
      <c r="B56" s="8" t="s">
        <v>10</v>
      </c>
      <c r="C56" s="9" t="s">
        <v>12</v>
      </c>
      <c r="D56" s="10">
        <v>1</v>
      </c>
      <c r="E56" s="84"/>
      <c r="F56" s="11">
        <f>ROUND(D56*E56,2)</f>
        <v>0</v>
      </c>
    </row>
    <row r="57" spans="1:8" x14ac:dyDescent="0.25">
      <c r="A57" s="25"/>
      <c r="B57" s="25"/>
      <c r="C57" s="52" t="s">
        <v>99</v>
      </c>
      <c r="D57" s="26"/>
      <c r="E57" s="26"/>
      <c r="F57" s="26"/>
    </row>
    <row r="58" spans="1:8" x14ac:dyDescent="0.25">
      <c r="A58" s="46" t="s">
        <v>100</v>
      </c>
      <c r="B58" s="47" t="s">
        <v>10</v>
      </c>
      <c r="C58" s="50" t="s">
        <v>16</v>
      </c>
      <c r="D58" s="18">
        <v>1</v>
      </c>
      <c r="E58" s="83"/>
      <c r="F58" s="19">
        <f>ROUND(D58*E58,2)</f>
        <v>0</v>
      </c>
    </row>
    <row r="59" spans="1:8" x14ac:dyDescent="0.25">
      <c r="A59" s="25"/>
      <c r="B59" s="25"/>
      <c r="C59" s="50" t="s">
        <v>82</v>
      </c>
      <c r="D59" s="26"/>
      <c r="E59" s="26"/>
      <c r="F59" s="26"/>
    </row>
    <row r="60" spans="1:8" x14ac:dyDescent="0.25">
      <c r="A60" s="77" t="s">
        <v>49</v>
      </c>
      <c r="B60" s="78"/>
      <c r="C60" s="78"/>
      <c r="D60" s="78"/>
      <c r="E60" s="79"/>
      <c r="F60" s="27">
        <f>SUM(F52+F54+F56+F58)</f>
        <v>0</v>
      </c>
    </row>
    <row r="61" spans="1:8" x14ac:dyDescent="0.25">
      <c r="A61" s="80" t="s">
        <v>4</v>
      </c>
      <c r="B61" s="81"/>
      <c r="C61" s="81"/>
      <c r="D61" s="81"/>
      <c r="E61" s="82"/>
      <c r="F61" s="15">
        <f>SUM(F17+F27+F35+F44+F50+F60)</f>
        <v>0</v>
      </c>
    </row>
    <row r="62" spans="1:8" ht="24.95" customHeight="1" x14ac:dyDescent="0.25"/>
    <row r="63" spans="1:8" x14ac:dyDescent="0.25">
      <c r="A63" s="71" t="s">
        <v>102</v>
      </c>
      <c r="B63" s="71"/>
      <c r="C63" s="71"/>
      <c r="D63" s="71"/>
      <c r="E63" s="71"/>
      <c r="F63" s="71"/>
    </row>
    <row r="64" spans="1:8" ht="16.5" customHeight="1" x14ac:dyDescent="0.25">
      <c r="D64" s="2"/>
      <c r="E64" s="1"/>
      <c r="F64" s="58"/>
      <c r="G64" s="58"/>
      <c r="H64" s="58"/>
    </row>
    <row r="65" spans="1:8" ht="16.5" customHeight="1" x14ac:dyDescent="0.25">
      <c r="D65" s="2"/>
      <c r="E65" s="1"/>
      <c r="F65" s="58"/>
      <c r="G65" s="58"/>
      <c r="H65" s="58"/>
    </row>
    <row r="66" spans="1:8" ht="16.5" customHeight="1" x14ac:dyDescent="0.25">
      <c r="D66" s="2"/>
      <c r="E66" s="1"/>
      <c r="F66" s="58"/>
      <c r="G66" s="58"/>
      <c r="H66" s="58"/>
    </row>
    <row r="67" spans="1:8" x14ac:dyDescent="0.25">
      <c r="B67" s="2" t="s">
        <v>43</v>
      </c>
      <c r="C67" s="85"/>
      <c r="D67" s="2"/>
      <c r="E67" s="58"/>
      <c r="F67" s="58"/>
      <c r="G67" s="58"/>
      <c r="H67" s="58"/>
    </row>
    <row r="68" spans="1:8" x14ac:dyDescent="0.25">
      <c r="C68" s="2"/>
      <c r="D68" s="2"/>
      <c r="E68" s="58"/>
      <c r="F68" s="58"/>
      <c r="G68" s="58"/>
      <c r="H68" s="58"/>
    </row>
    <row r="69" spans="1:8" x14ac:dyDescent="0.25">
      <c r="C69" s="2"/>
      <c r="D69" s="2"/>
      <c r="E69" s="58"/>
      <c r="F69" s="58"/>
      <c r="G69" s="58"/>
      <c r="H69" s="58"/>
    </row>
    <row r="70" spans="1:8" ht="41.25" customHeight="1" x14ac:dyDescent="0.25">
      <c r="A70" s="70" t="s">
        <v>101</v>
      </c>
      <c r="B70" s="70"/>
      <c r="C70" s="70"/>
      <c r="D70" s="70"/>
      <c r="E70" s="70"/>
      <c r="F70" s="70"/>
    </row>
  </sheetData>
  <sheetProtection algorithmName="SHA-512" hashValue="Dw5I1wDfD16OexqImz9AanxtKb88Ls7wf5QQV3wpyznh9/TQ2pLqpKDylE+ZxIRAcYmhQ11qA0enGspSdBkXDA==" saltValue="Aq/Pez6fXnadD40zKjrPGg==" spinCount="100000" sheet="1" objects="1" scenarios="1" selectLockedCells="1"/>
  <autoFilter ref="A6:F6" xr:uid="{18F3713B-4E8C-4E85-A284-7FC36E623D11}"/>
  <mergeCells count="12">
    <mergeCell ref="A70:F70"/>
    <mergeCell ref="A63:F63"/>
    <mergeCell ref="A1:F1"/>
    <mergeCell ref="A2:F2"/>
    <mergeCell ref="A4:F4"/>
    <mergeCell ref="A17:E17"/>
    <mergeCell ref="A27:E27"/>
    <mergeCell ref="A35:E35"/>
    <mergeCell ref="A44:E44"/>
    <mergeCell ref="A50:E50"/>
    <mergeCell ref="A60:E60"/>
    <mergeCell ref="A61:E61"/>
  </mergeCells>
  <dataValidations disablePrompts="1" count="2">
    <dataValidation type="list" allowBlank="1" showInputMessage="1" showErrorMessage="1" sqref="B7 B12 B14 B16 B20 B22 B24 B30 B34 B40 B59 B47 B49 B43 B55" xr:uid="{55D9FEFD-6A64-4307-B08B-04EB99BBCCF2}">
      <formula1>"Capítulo,Partida,Mano de obra,Maquinaria,Material,Otros,Tarea,"</formula1>
    </dataValidation>
    <dataValidation type="list" allowBlank="1" showInputMessage="1" showErrorMessage="1" sqref="B8:B11 B13 B15 B18:B19 B23 B25:B26 B28:B29 B31:B33 B41:B42 B36 B48 B56:B58 B45:B46 B51:B53" xr:uid="{DC558546-9843-4B9A-97B2-C046031463FC}">
      <formula1>"Capítulo,Partida,Mano de obra,Maquinaria,Material,Otros,"</formula1>
    </dataValidation>
  </dataValidations>
  <printOptions horizontalCentered="1"/>
  <pageMargins left="0.70866141732283472" right="0.51181102362204722" top="0.74803149606299213" bottom="0.55118110236220474" header="0.31496062992125984" footer="0.31496062992125984"/>
  <pageSetup paperSize="9" scale="72" fitToHeight="4" orientation="portrait" r:id="rId1"/>
  <headerFooter>
    <oddFooter>&amp;R&amp;P / &amp;N</oddFooter>
  </headerFooter>
  <ignoredErrors>
    <ignoredError sqref="B51 D51:F5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Antonio Gomez Garcia</dc:creator>
  <cp:lastModifiedBy>JUAN ANTONIO GONZALEZ GARCIA</cp:lastModifiedBy>
  <cp:lastPrinted>2024-04-03T10:19:53Z</cp:lastPrinted>
  <dcterms:created xsi:type="dcterms:W3CDTF">2022-05-19T12:30:26Z</dcterms:created>
  <dcterms:modified xsi:type="dcterms:W3CDTF">2024-04-03T10:20:03Z</dcterms:modified>
</cp:coreProperties>
</file>