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8"/>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S-01463-2024 - Iluminac zonas trabajo salas técnicas TORRESPAÑA Y PRADO REY (NV)\DOCU\"/>
    </mc:Choice>
  </mc:AlternateContent>
  <xr:revisionPtr revIDLastSave="0" documentId="13_ncr:1_{1B26D50D-4CD6-426F-92FF-4C2DA29098E0}" xr6:coauthVersionLast="36" xr6:coauthVersionMax="36" xr10:uidLastSave="{00000000-0000-0000-0000-000000000000}"/>
  <bookViews>
    <workbookView xWindow="0" yWindow="0" windowWidth="28620" windowHeight="9150" xr2:uid="{0197BF2D-39B7-46D4-A059-ECFF3E72E666}"/>
  </bookViews>
  <sheets>
    <sheet name="A.Anexo I pag 1 oferta" sheetId="8" r:id="rId1"/>
    <sheet name="B.Anexo I Tabla Desglose Precio" sheetId="7" r:id="rId2"/>
  </sheets>
  <definedNames>
    <definedName name="_xlnm._FilterDatabase" localSheetId="1" hidden="1">'B.Anexo I Tabla Desglose Precio'!$A$5:$G$34</definedName>
    <definedName name="_xlnm.Print_Area" localSheetId="0">'A.Anexo I pag 1 oferta'!$A$3:$J$49</definedName>
    <definedName name="_xlnm.Print_Area" localSheetId="1">'B.Anexo I Tabla Desglose Precio'!$A$6:$G$43</definedName>
    <definedName name="_xlnm.Print_Titles" localSheetId="1">'B.Anexo I Tabla Desglose Precio'!$3:$5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29" i="7" l="1"/>
  <c r="G30" i="7" s="1"/>
  <c r="G26" i="7" l="1"/>
  <c r="G27" i="7" s="1"/>
  <c r="G20" i="7"/>
  <c r="G23" i="7" l="1"/>
  <c r="G24" i="7" s="1"/>
  <c r="G16" i="7"/>
  <c r="G17" i="7"/>
  <c r="G18" i="7"/>
  <c r="G19" i="7"/>
  <c r="G15" i="7"/>
  <c r="G21" i="7" l="1"/>
  <c r="G8" i="7"/>
  <c r="G9" i="7"/>
  <c r="G10" i="7"/>
  <c r="G11" i="7"/>
  <c r="G12" i="7"/>
  <c r="G7" i="7"/>
  <c r="G13" i="7" l="1"/>
  <c r="G31" i="7" s="1"/>
  <c r="G34" i="7" s="1"/>
  <c r="B29" i="8" l="1"/>
</calcChain>
</file>

<file path=xl/sharedStrings.xml><?xml version="1.0" encoding="utf-8"?>
<sst xmlns="http://schemas.openxmlformats.org/spreadsheetml/2006/main" count="125" uniqueCount="89">
  <si>
    <t>Código</t>
  </si>
  <si>
    <t>Ud</t>
  </si>
  <si>
    <t>Resumen</t>
  </si>
  <si>
    <t>CanPres</t>
  </si>
  <si>
    <t>Pres</t>
  </si>
  <si>
    <t>01</t>
  </si>
  <si>
    <t/>
  </si>
  <si>
    <t>SEGURIDAD Y SALUD</t>
  </si>
  <si>
    <t>XX %</t>
  </si>
  <si>
    <t>(*) Cuando no se indiquen otros porcentajes se entenderá que, quedan incluidos en el precio de la oferta el 13% de Gastos Generales y el 6% de Beneficio Industrial</t>
  </si>
  <si>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las mediciones del Anexo de Pliego de Condiciones Técnicas.</t>
  </si>
  <si>
    <r>
      <t xml:space="preserve">NOTA IMPORTANTE: 
Este fichero de mediciones en Excel </t>
    </r>
    <r>
      <rPr>
        <sz val="11"/>
        <color rgb="FFFF0000"/>
        <rFont val="Calibri"/>
        <family val="2"/>
        <scheme val="minor"/>
      </rPr>
      <t>(ÚNICO FORMATO DISPONIBLE)</t>
    </r>
    <r>
      <rPr>
        <sz val="11"/>
        <rFont val="Calibri"/>
        <family val="2"/>
        <scheme val="minor"/>
      </rPr>
      <t xml:space="preserve"> 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rFont val="Calibri"/>
        <family val="2"/>
        <scheme val="minor"/>
      </rPr>
      <t xml:space="preserve"> y licitador debe verificar que los capítulos y contenidos de la oferta presentada correspondan exactamente con las mediciones del Anexo de Pliego de Condiciones Técnicas.</t>
    </r>
  </si>
  <si>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</si>
  <si>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</si>
  <si>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</si>
  <si>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</si>
  <si>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</si>
  <si>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</si>
  <si>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</si>
  <si>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</si>
  <si>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</si>
  <si>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</si>
  <si>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</si>
  <si>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</si>
  <si>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</si>
  <si>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</si>
  <si>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</si>
  <si>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</si>
  <si>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</si>
  <si>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</si>
  <si>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B.  Desglose Precio:</t>
  </si>
  <si>
    <t>(tabla desglose precio se incluye en páginas siguientes)</t>
  </si>
  <si>
    <t>Fdo.:</t>
  </si>
  <si>
    <t xml:space="preserve">NOTA IMPORTANTE: 
ESTE ANEXO I  SE PRESENTARA FIRMADO EN FORMATO PDF
</t>
  </si>
  <si>
    <t>Las proposiciones económicas no podrán superar el valor estimado indicado en el Anexo II, apartado 3.</t>
  </si>
  <si>
    <t>u</t>
  </si>
  <si>
    <t>02</t>
  </si>
  <si>
    <t>03</t>
  </si>
  <si>
    <t>04</t>
  </si>
  <si>
    <t>PRESUPUESTO EJECUCIÓN MATERIAL</t>
  </si>
  <si>
    <r>
      <t>Gastos Generales</t>
    </r>
    <r>
      <rPr>
        <sz val="8"/>
        <color rgb="FFFF0000"/>
        <rFont val="Calibri"/>
        <family val="2"/>
        <scheme val="minor"/>
      </rPr>
      <t xml:space="preserve"> XX</t>
    </r>
    <r>
      <rPr>
        <sz val="8"/>
        <rFont val="Calibri"/>
        <family val="2"/>
        <scheme val="minor"/>
      </rPr>
      <t xml:space="preserve"> % (*)</t>
    </r>
  </si>
  <si>
    <r>
      <t xml:space="preserve">Beneficio Industrial </t>
    </r>
    <r>
      <rPr>
        <sz val="8"/>
        <color rgb="FFFF0000"/>
        <rFont val="Calibri"/>
        <family val="2"/>
        <scheme val="minor"/>
      </rPr>
      <t xml:space="preserve">XX </t>
    </r>
    <r>
      <rPr>
        <sz val="8"/>
        <rFont val="Calibri"/>
        <family val="2"/>
        <scheme val="minor"/>
      </rPr>
      <t>% (*)</t>
    </r>
  </si>
  <si>
    <t>PRESUPUESTO EJECUCIÓN CONTRATA - IMPORTE OFERTA</t>
  </si>
  <si>
    <t>Capítulo</t>
  </si>
  <si>
    <t>Partida</t>
  </si>
  <si>
    <t>Nat</t>
  </si>
  <si>
    <t>05</t>
  </si>
  <si>
    <t>GESTION DE RESIDUOS</t>
  </si>
  <si>
    <t>Expediente n.º S/01463/2024</t>
  </si>
  <si>
    <t>“Iluminación zonas de trabajo salas técnicas TORRESPAÑA Y PRADO DEL REY "</t>
  </si>
  <si>
    <t>S-01463-2024 - Iluminación zonas de trabajo salas técnicas TORRESPAÑA Y PRADO DEL REY</t>
  </si>
  <si>
    <t>ALUMBRADO PRADO-CORONA</t>
  </si>
  <si>
    <t>ITST 1.01</t>
  </si>
  <si>
    <t>DESMONTAJE LUMINARIAS ACTUALES Y SOPORTACIÓN (PRADO)</t>
  </si>
  <si>
    <t>ITST 1.02</t>
  </si>
  <si>
    <t>LUMINARIA DE TRABAJO GARVILED KUAK</t>
  </si>
  <si>
    <t>ITST 1.03</t>
  </si>
  <si>
    <t>LUMINARIA DE AMBIENTE GARVILED ANTEA</t>
  </si>
  <si>
    <t>ITST 1.04</t>
  </si>
  <si>
    <t>ADECUACIÓN INSTALACIÓN ELÉCTRICA ILUMINACIÓN (PRADO)</t>
  </si>
  <si>
    <t>ITST 1.05</t>
  </si>
  <si>
    <t>PULSADOR REGULADOR EMPOTRAR (PRADO)</t>
  </si>
  <si>
    <t>ITST 1.06</t>
  </si>
  <si>
    <t>PLACA FALSO TECHO (PRADO)</t>
  </si>
  <si>
    <t>TOTAL ITST 01</t>
  </si>
  <si>
    <t>ALUMBRADO TORRESPAÑA</t>
  </si>
  <si>
    <t>ITST 2.01</t>
  </si>
  <si>
    <t>DESMONTAJE LUMINARIAS ACTUALES Y SOPORTACIÓN (TORRE)</t>
  </si>
  <si>
    <t>ITST 2.02</t>
  </si>
  <si>
    <t>LUMINARIA DE TRABAJO LUZ NEGRA 150CM</t>
  </si>
  <si>
    <t>ITST 2.03</t>
  </si>
  <si>
    <t>LUMINARIA DE TRABAJO LUZ NEGRA 130CM</t>
  </si>
  <si>
    <t>ITST 2.04</t>
  </si>
  <si>
    <t>ADECUACIÓN INSTALACIÓN ELÉCTRICA ILUMINACIÓN (TORRE)</t>
  </si>
  <si>
    <t>ITST 2.05</t>
  </si>
  <si>
    <t>PLACA FALSO TECHO (TORRE)</t>
  </si>
  <si>
    <t>ITST 2.06</t>
  </si>
  <si>
    <t>PULSADOR REGULADOR EMPOTRAR (TORRE)</t>
  </si>
  <si>
    <t>TOTAL ITST 02</t>
  </si>
  <si>
    <t>ITST3.01</t>
  </si>
  <si>
    <t>UD</t>
  </si>
  <si>
    <t>CONTROL DE CALIDAD</t>
  </si>
  <si>
    <t>TOTAL ITST 03</t>
  </si>
  <si>
    <t>ITST4.01</t>
  </si>
  <si>
    <t>TOTAL ITST 04</t>
  </si>
  <si>
    <t>ITST5.01</t>
  </si>
  <si>
    <t>TOTAL ITST 05</t>
  </si>
  <si>
    <t>(**) Deberán presupuestarse todas las partidas de los capítulos. En caso de incluirse alguna partida sin importe se considerará ofertada a coste cero para CRTVE.</t>
  </si>
  <si>
    <t>ImpPres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</si>
</sst>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sz val="11"/>
      <color rgb="FFFF0000"/>
      <name val="Calibri"/>
      <family val="2"/>
      <scheme val="minor"/>
    </font>
    <font>
      <b/>
      <sz val="11"/>
      <color theme="1"/>
      <name val="Calibri"/>
      <family val="2"/>
      <scheme val="minor"/>
    </font>
    <font>
      <sz val="8"/>
      <color rgb="FF000000"/>
      <name val="Times New Roman"/>
      <family val="1"/>
    </font>
    <font>
      <b/>
      <sz val="8"/>
      <color rgb="FF000000"/>
      <name val="Calibri"/>
      <family val="2"/>
      <scheme val="minor"/>
    </font>
    <font>
      <b/>
      <sz val="12"/>
      <color theme="1"/>
      <name val="Calibri"/>
      <family val="2"/>
      <scheme val="minor"/>
    </font>
    <font>
      <b/>
      <sz val="16"/>
      <color rgb="FFFF0000"/>
      <name val="Calibri"/>
      <family val="2"/>
      <scheme val="minor"/>
    </font>
    <font>
      <sz val="10"/>
      <color theme="1"/>
      <name val="Calibri"/>
      <family val="2"/>
      <scheme val="minor"/>
    </font>
    <font>
      <b/>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b/>
      <i/>
      <sz val="10"/>
      <color theme="1"/>
      <name val="Calibri"/>
      <family val="2"/>
      <scheme val="minor"/>
    </font>
    <font>
      <i/>
      <sz val="11"/>
      <color theme="1"/>
      <name val="Calibri"/>
      <family val="2"/>
      <scheme val="minor"/>
    </font>
    <font>
      <i/>
      <sz val="9"/>
      <color theme="1"/>
      <name val="Calibri"/>
      <family val="2"/>
      <scheme val="minor"/>
    </font>
    <font>
      <sz val="8"/>
      <color rgb="FF000000"/>
      <name val="Calibri"/>
      <family val="2"/>
      <scheme val="minor"/>
    </font>
    <font>
      <sz val="8"/>
      <color rgb="FF000000"/>
      <name val="Calibri"/>
      <family val="2"/>
    </font>
    <font>
      <sz val="8"/>
      <color rgb="FFFF0000"/>
      <name val="Calibri"/>
      <family val="2"/>
      <scheme val="minor"/>
    </font>
    <font>
      <sz val="8"/>
      <color theme="1"/>
      <name val="Calibri"/>
      <family val="2"/>
      <scheme val="minor"/>
    </font>
    <font>
      <b/>
      <sz val="8"/>
      <color theme="1"/>
      <name val="Calibri"/>
      <family val="2"/>
      <scheme val="minor"/>
    </font>
  </fonts>
  <fills count="5">
    <fill>
      <patternFill patternType="none"/>
    </fill>
    <fill>
      <patternFill patternType="gray125"/>
    </fill>
    <fill>
      <patternFill patternType="solid">
        <fgColor rgb="FFB4CBE0"/>
        <bgColor indexed="64"/>
      </patternFill>
    </fill>
    <fill>
      <patternFill patternType="solid">
        <fgColor rgb="FFFFFFCC"/>
        <bgColor indexed="64"/>
      </patternFill>
    </fill>
    <fill>
      <patternFill patternType="solid">
        <fgColor rgb="FFF0F0F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1">
    <xf numFmtId="0" fontId="0" fillId="0" borderId="0"/>
  </cellStyleXfs>
  <cellXfs count="80">
    <xf numFmtId="0" fontId="0" fillId="0" borderId="0" xfId="0"/>
    <xf numFmtId="0" fontId="0" fillId="0" borderId="0" xfId="0" applyAlignment="1" applyProtection="1">
      <alignment vertical="top"/>
    </xf>
    <xf numFmtId="0" fontId="0" fillId="0" borderId="0" xfId="0" applyProtection="1"/>
    <xf numFmtId="0" fontId="2" fillId="0" borderId="1" xfId="0" applyFont="1" applyBorder="1" applyAlignment="1" applyProtection="1">
      <alignment vertical="top"/>
    </xf>
    <xf numFmtId="0" fontId="2" fillId="0" borderId="1" xfId="0" applyFont="1" applyBorder="1" applyAlignment="1" applyProtection="1">
      <alignment vertical="top" wrapText="1"/>
    </xf>
    <xf numFmtId="49" fontId="3" fillId="2" borderId="1" xfId="0" applyNumberFormat="1" applyFont="1" applyFill="1" applyBorder="1" applyAlignment="1" applyProtection="1">
      <alignment vertical="top"/>
    </xf>
    <xf numFmtId="3" fontId="3" fillId="2" borderId="1" xfId="0" applyNumberFormat="1" applyFont="1" applyFill="1" applyBorder="1" applyAlignment="1" applyProtection="1">
      <alignment vertical="top"/>
    </xf>
    <xf numFmtId="4" fontId="3" fillId="2" borderId="1" xfId="0" applyNumberFormat="1" applyFont="1" applyFill="1" applyBorder="1" applyAlignment="1" applyProtection="1">
      <alignment vertical="top"/>
    </xf>
    <xf numFmtId="0" fontId="4" fillId="0" borderId="1" xfId="0" applyFont="1" applyBorder="1" applyAlignment="1" applyProtection="1">
      <alignment vertical="top"/>
    </xf>
    <xf numFmtId="4" fontId="4" fillId="3" borderId="1" xfId="0" applyNumberFormat="1" applyFont="1" applyFill="1" applyBorder="1" applyAlignment="1" applyProtection="1">
      <alignment vertical="top"/>
    </xf>
    <xf numFmtId="4" fontId="3" fillId="3" borderId="1" xfId="0" applyNumberFormat="1" applyFont="1" applyFill="1" applyBorder="1" applyAlignment="1" applyProtection="1">
      <alignment vertical="top"/>
    </xf>
    <xf numFmtId="4" fontId="3" fillId="0" borderId="2" xfId="0" applyNumberFormat="1" applyFont="1" applyBorder="1" applyAlignment="1" applyProtection="1">
      <alignment vertical="top"/>
    </xf>
    <xf numFmtId="0" fontId="11" fillId="0" borderId="0" xfId="0" applyFont="1" applyProtection="1"/>
    <xf numFmtId="0" fontId="12" fillId="0" borderId="0" xfId="0" applyFont="1" applyProtection="1"/>
    <xf numFmtId="0" fontId="13" fillId="0" borderId="0" xfId="0" applyFont="1" applyAlignment="1" applyProtection="1">
      <alignment horizontal="right" vertical="center"/>
    </xf>
    <xf numFmtId="0" fontId="13" fillId="0" borderId="0" xfId="0" applyFont="1" applyAlignment="1" applyProtection="1">
      <alignment horizontal="right"/>
    </xf>
    <xf numFmtId="0" fontId="0" fillId="0" borderId="0" xfId="0" applyAlignment="1" applyProtection="1">
      <alignment horizontal="left" vertical="top"/>
    </xf>
    <xf numFmtId="0" fontId="0" fillId="3" borderId="0" xfId="0" applyFill="1" applyAlignment="1" applyProtection="1">
      <alignment vertical="top" shrinkToFit="1"/>
      <protection locked="0"/>
    </xf>
    <xf numFmtId="0" fontId="15" fillId="0" borderId="0" xfId="0" applyFont="1" applyAlignment="1" applyProtection="1">
      <alignment vertical="top"/>
    </xf>
    <xf numFmtId="0" fontId="0" fillId="3"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vertical="top"/>
    </xf>
    <xf numFmtId="0" fontId="0" fillId="0" borderId="0" xfId="0" applyFill="1" applyAlignment="1" applyProtection="1">
      <alignment shrinkToFit="1"/>
    </xf>
    <xf numFmtId="0" fontId="17" fillId="0" borderId="0" xfId="0" applyFont="1" applyAlignment="1" applyProtection="1"/>
    <xf numFmtId="0" fontId="6" fillId="0" borderId="0" xfId="0" applyFont="1" applyAlignment="1" applyProtection="1">
      <alignment vertical="top"/>
    </xf>
    <xf numFmtId="0" fontId="18" fillId="0" borderId="0" xfId="0" applyFont="1" applyProtection="1"/>
    <xf numFmtId="0" fontId="19" fillId="0" borderId="0" xfId="0" applyFont="1" applyProtection="1"/>
    <xf numFmtId="14" fontId="0" fillId="0" borderId="0" xfId="0" applyNumberFormat="1" applyProtection="1"/>
    <xf numFmtId="0" fontId="0" fillId="0" borderId="0" xfId="0" applyAlignment="1" applyProtection="1">
      <alignment horizontal="right"/>
    </xf>
    <xf numFmtId="0" fontId="0" fillId="3" borderId="4" xfId="0" applyFill="1" applyBorder="1" applyAlignment="1" applyProtection="1">
      <alignment horizontal="left" vertical="top"/>
      <protection locked="0"/>
    </xf>
    <xf numFmtId="49" fontId="3" fillId="2" borderId="2" xfId="0" applyNumberFormat="1" applyFont="1" applyFill="1" applyBorder="1" applyAlignment="1" applyProtection="1">
      <alignment horizontal="left" vertical="top" wrapText="1"/>
    </xf>
    <xf numFmtId="0" fontId="4" fillId="0" borderId="6" xfId="0" applyFont="1" applyBorder="1" applyAlignment="1" applyProtection="1">
      <alignment vertical="top"/>
    </xf>
    <xf numFmtId="4" fontId="3" fillId="3" borderId="6" xfId="0" applyNumberFormat="1" applyFont="1" applyFill="1" applyBorder="1" applyAlignment="1" applyProtection="1">
      <alignment vertical="top"/>
    </xf>
    <xf numFmtId="0" fontId="4" fillId="0" borderId="3" xfId="0" applyFont="1" applyBorder="1" applyAlignment="1" applyProtection="1">
      <alignment vertical="top"/>
    </xf>
    <xf numFmtId="49" fontId="4" fillId="0" borderId="2" xfId="0" applyNumberFormat="1" applyFont="1" applyBorder="1" applyAlignment="1" applyProtection="1">
      <alignment horizontal="right" vertical="top" wrapText="1"/>
    </xf>
    <xf numFmtId="0" fontId="3" fillId="0" borderId="5" xfId="0" applyFont="1" applyBorder="1" applyAlignment="1" applyProtection="1">
      <alignment vertical="top"/>
    </xf>
    <xf numFmtId="0" fontId="4" fillId="0" borderId="2" xfId="0" applyFont="1" applyBorder="1" applyAlignment="1" applyProtection="1">
      <alignment horizontal="right" vertical="top" wrapText="1"/>
    </xf>
    <xf numFmtId="0" fontId="4" fillId="0" borderId="3" xfId="0" applyFont="1" applyBorder="1" applyAlignment="1" applyProtection="1">
      <alignment horizontal="right" vertical="top" wrapText="1"/>
    </xf>
    <xf numFmtId="0" fontId="3" fillId="0" borderId="2" xfId="0" applyFont="1" applyBorder="1" applyAlignment="1" applyProtection="1">
      <alignment horizontal="right" vertical="top" wrapText="1"/>
    </xf>
    <xf numFmtId="0" fontId="22" fillId="0" borderId="1" xfId="0" applyFont="1" applyFill="1" applyBorder="1" applyAlignment="1" applyProtection="1">
      <alignment vertical="top"/>
    </xf>
    <xf numFmtId="0" fontId="0" fillId="0" borderId="0" xfId="0" applyFill="1" applyAlignment="1" applyProtection="1">
      <alignment horizontal="center" shrinkToFit="1"/>
    </xf>
    <xf numFmtId="0" fontId="0" fillId="3" borderId="0" xfId="0" applyFill="1" applyAlignment="1" applyProtection="1">
      <alignment horizontal="left" vertical="top" shrinkToFit="1"/>
      <protection locked="0"/>
    </xf>
    <xf numFmtId="0" fontId="15" fillId="0" borderId="0" xfId="0" applyFont="1" applyAlignment="1" applyProtection="1">
      <alignment horizontal="left" vertical="top"/>
    </xf>
    <xf numFmtId="0" fontId="10" fillId="0" borderId="0" xfId="0" applyFont="1" applyAlignment="1" applyProtection="1">
      <alignment horizontal="center" vertical="center" wrapText="1"/>
    </xf>
    <xf numFmtId="0" fontId="14" fillId="0" borderId="0" xfId="0" applyFont="1" applyAlignment="1" applyProtection="1">
      <alignment horizontal="center"/>
    </xf>
    <xf numFmtId="0" fontId="0" fillId="3" borderId="0" xfId="0" applyFill="1" applyAlignment="1" applyProtection="1">
      <alignment horizontal="left" vertical="top" shrinkToFit="1"/>
      <protection locked="0"/>
    </xf>
    <xf numFmtId="0" fontId="15" fillId="0" borderId="0" xfId="0" applyFont="1" applyAlignment="1" applyProtection="1">
      <alignment horizontal="left" vertical="top"/>
    </xf>
    <xf numFmtId="0" fontId="0" fillId="0" borderId="0" xfId="0" applyAlignment="1" applyProtection="1">
      <alignment horizontal="center" vertical="top"/>
    </xf>
    <xf numFmtId="0" fontId="0" fillId="3" borderId="0" xfId="0" applyFill="1" applyAlignment="1" applyProtection="1">
      <alignment horizontal="center" vertical="top" shrinkToFit="1"/>
      <protection locked="0"/>
    </xf>
    <xf numFmtId="0" fontId="0" fillId="0" borderId="0" xfId="0" applyAlignment="1" applyProtection="1">
      <alignment horizontal="left" vertical="top" wrapText="1"/>
    </xf>
    <xf numFmtId="0" fontId="0" fillId="3" borderId="4" xfId="0" applyFill="1" applyBorder="1" applyAlignment="1" applyProtection="1">
      <alignment horizontal="left" shrinkToFit="1"/>
      <protection locked="0"/>
    </xf>
    <xf numFmtId="0" fontId="0" fillId="3" borderId="0" xfId="0" applyFill="1" applyAlignment="1" applyProtection="1">
      <alignment horizontal="center" shrinkToFit="1"/>
      <protection locked="0"/>
    </xf>
    <xf numFmtId="0" fontId="0" fillId="0" borderId="0" xfId="0" applyFill="1" applyAlignment="1" applyProtection="1">
      <alignment horizontal="center" shrinkToFit="1"/>
    </xf>
    <xf numFmtId="4" fontId="6" fillId="3" borderId="0" xfId="0" applyNumberFormat="1" applyFont="1" applyFill="1" applyAlignment="1" applyProtection="1">
      <alignment horizontal="center" vertical="top" shrinkToFit="1"/>
    </xf>
    <xf numFmtId="0" fontId="6" fillId="3" borderId="0" xfId="0" applyFont="1" applyFill="1" applyAlignment="1" applyProtection="1">
      <alignment horizontal="center" vertical="top" shrinkToFit="1"/>
    </xf>
    <xf numFmtId="49" fontId="3" fillId="0" borderId="2" xfId="0" applyNumberFormat="1" applyFont="1" applyBorder="1" applyAlignment="1" applyProtection="1">
      <alignment horizontal="right" vertical="top" wrapText="1"/>
    </xf>
    <xf numFmtId="49" fontId="3" fillId="0" borderId="5" xfId="0" applyNumberFormat="1" applyFont="1" applyBorder="1" applyAlignment="1" applyProtection="1">
      <alignment horizontal="right" vertical="top" wrapText="1"/>
    </xf>
    <xf numFmtId="49" fontId="3" fillId="0" borderId="3" xfId="0" applyNumberFormat="1" applyFont="1" applyBorder="1" applyAlignment="1" applyProtection="1">
      <alignment horizontal="right" vertical="top" wrapText="1"/>
    </xf>
    <xf numFmtId="0" fontId="3" fillId="0" borderId="2" xfId="0" applyFont="1" applyBorder="1" applyAlignment="1" applyProtection="1">
      <alignment horizontal="right" vertical="top"/>
    </xf>
    <xf numFmtId="0" fontId="3" fillId="0" borderId="5" xfId="0" applyFont="1" applyBorder="1" applyAlignment="1" applyProtection="1">
      <alignment horizontal="right" vertical="top"/>
    </xf>
    <xf numFmtId="0" fontId="7" fillId="0" borderId="0" xfId="0" applyFont="1" applyFill="1" applyBorder="1" applyAlignment="1" applyProtection="1">
      <alignment horizontal="left" vertical="top" wrapText="1"/>
    </xf>
    <xf numFmtId="0" fontId="8" fillId="0" borderId="0" xfId="0" applyFont="1" applyFill="1" applyBorder="1" applyAlignment="1" applyProtection="1">
      <alignment horizontal="left" vertical="top" wrapText="1"/>
    </xf>
    <xf numFmtId="0" fontId="1" fillId="0" borderId="2" xfId="0" applyFont="1" applyFill="1" applyBorder="1" applyAlignment="1" applyProtection="1">
      <alignment horizontal="left" vertical="top" wrapText="1"/>
    </xf>
    <xf numFmtId="0" fontId="1" fillId="0" borderId="5" xfId="0" applyFont="1" applyFill="1" applyBorder="1" applyAlignment="1" applyProtection="1">
      <alignment horizontal="left" vertical="top" wrapText="1"/>
    </xf>
    <xf numFmtId="0" fontId="1" fillId="0" borderId="3" xfId="0" applyFont="1" applyFill="1" applyBorder="1" applyAlignment="1" applyProtection="1">
      <alignment horizontal="left" vertical="top" wrapText="1"/>
    </xf>
    <xf numFmtId="49" fontId="3" fillId="0" borderId="7" xfId="0" applyNumberFormat="1" applyFont="1" applyBorder="1" applyAlignment="1" applyProtection="1">
      <alignment horizontal="right" vertical="top" wrapText="1"/>
    </xf>
    <xf numFmtId="49" fontId="3" fillId="0" borderId="4" xfId="0" applyNumberFormat="1" applyFont="1" applyBorder="1" applyAlignment="1" applyProtection="1">
      <alignment horizontal="right" vertical="top" wrapText="1"/>
    </xf>
    <xf numFmtId="0" fontId="9" fillId="0" borderId="0" xfId="0" applyFont="1" applyAlignment="1" applyProtection="1">
      <alignment horizontal="center" vertical="top" wrapText="1"/>
    </xf>
    <xf numFmtId="0" fontId="17" fillId="0" borderId="1" xfId="0" applyFont="1" applyBorder="1" applyAlignment="1" applyProtection="1">
      <alignment vertical="top"/>
    </xf>
    <xf numFmtId="49" fontId="23" fillId="4" borderId="1" xfId="0" applyNumberFormat="1" applyFont="1" applyFill="1" applyBorder="1" applyAlignment="1" applyProtection="1">
      <alignment vertical="top"/>
    </xf>
    <xf numFmtId="0" fontId="20" fillId="0" borderId="1" xfId="0" applyFont="1" applyBorder="1" applyAlignment="1" applyProtection="1">
      <alignment horizontal="left" vertical="center"/>
    </xf>
    <xf numFmtId="49" fontId="21" fillId="0" borderId="1" xfId="0" applyNumberFormat="1" applyFont="1" applyFill="1" applyBorder="1" applyAlignment="1" applyProtection="1">
      <alignment vertical="top"/>
    </xf>
    <xf numFmtId="49" fontId="21" fillId="0" borderId="1" xfId="0" applyNumberFormat="1" applyFont="1" applyFill="1" applyBorder="1" applyAlignment="1" applyProtection="1">
      <alignment vertical="top" wrapText="1"/>
    </xf>
    <xf numFmtId="4" fontId="21" fillId="0" borderId="1" xfId="0" applyNumberFormat="1" applyFont="1" applyFill="1" applyBorder="1" applyAlignment="1" applyProtection="1">
      <alignment vertical="top"/>
    </xf>
    <xf numFmtId="49" fontId="24" fillId="2" borderId="0" xfId="0" applyNumberFormat="1" applyFont="1" applyFill="1" applyAlignment="1" applyProtection="1">
      <alignment vertical="top" wrapText="1"/>
    </xf>
    <xf numFmtId="0" fontId="4" fillId="3" borderId="1" xfId="0" applyFont="1" applyFill="1" applyBorder="1" applyAlignment="1" applyProtection="1">
      <alignment vertical="top"/>
      <protection locked="0"/>
    </xf>
    <xf numFmtId="0" fontId="22" fillId="3" borderId="1" xfId="0" applyFont="1" applyFill="1" applyBorder="1" applyAlignment="1" applyProtection="1">
      <alignment horizontal="center" vertical="top"/>
      <protection locked="0"/>
    </xf>
    <xf numFmtId="0" fontId="3" fillId="3" borderId="1" xfId="0" applyFont="1" applyFill="1" applyBorder="1" applyAlignment="1" applyProtection="1">
      <alignment vertical="top"/>
      <protection locked="0"/>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xdr:row>
      <xdr:rowOff>190499</xdr:rowOff>
    </xdr:from>
    <xdr:to>
      <xdr:col>1</xdr:col>
      <xdr:colOff>885825</xdr:colOff>
      <xdr:row>7</xdr:row>
      <xdr:rowOff>47624</xdr:rowOff>
    </xdr:to>
    <xdr:pic>
      <xdr:nvPicPr>
        <xdr:cNvPr id="2" name="Imagen 1">
          <a:extLst>
            <a:ext uri="{FF2B5EF4-FFF2-40B4-BE49-F238E27FC236}">
              <a16:creationId xmlns:a16="http://schemas.microsoft.com/office/drawing/2014/main" id="{9010A0DA-1D9E-4C62-93E3-5420388C4192}"/>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499"/>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9651B7-7EE5-40B3-95E0-26786C338B6A}">
  <sheetPr>
    <pageSetUpPr fitToPage="1"/>
  </sheetPr>
  <dimension ref="A2:I48"/>
  <sheetViews>
    <sheetView showGridLines="0" tabSelected="1" topLeftCell="A7" workbookViewId="0">
      <selection activeCell="B12" sqref="B12:E12"/>
    </sheetView>
  </sheetViews>
  <sheetFormatPr baseColWidth="10" defaultRowHeight="15" x14ac:dyDescent="0.25"/>
  <cols>
    <col min="1" max="1" width="8.28515625" style="2" customWidth="1"/>
    <col min="2" max="2" width="13.5703125" style="2" customWidth="1"/>
    <col min="3" max="3" width="17.85546875" style="2" customWidth="1"/>
    <col min="4" max="9" width="11.42578125" style="2"/>
    <col min="10" max="10" width="1.7109375" style="2" customWidth="1"/>
    <col min="11" max="16384" width="11.42578125" style="2"/>
  </cols>
  <sheetData>
    <row r="2" spans="1:9" s="1" customFormat="1" ht="75" customHeight="1" x14ac:dyDescent="0.25">
      <c r="A2" s="45" t="s">
        <v>33</v>
      </c>
      <c r="B2" s="45"/>
      <c r="C2" s="45"/>
      <c r="D2" s="45"/>
      <c r="E2" s="45"/>
      <c r="F2" s="45"/>
      <c r="G2" s="45"/>
      <c r="H2" s="45"/>
      <c r="I2" s="45"/>
    </row>
    <row r="5" spans="1:9" x14ac:dyDescent="0.25">
      <c r="D5" s="12"/>
      <c r="E5" s="12"/>
      <c r="F5" s="13"/>
      <c r="G5" s="13"/>
      <c r="H5" s="13"/>
      <c r="I5" s="14" t="s">
        <v>49</v>
      </c>
    </row>
    <row r="6" spans="1:9" x14ac:dyDescent="0.25">
      <c r="D6" s="12"/>
      <c r="E6" s="12"/>
      <c r="F6" s="13"/>
      <c r="G6" s="13"/>
      <c r="H6" s="13"/>
      <c r="I6" s="14"/>
    </row>
    <row r="7" spans="1:9" x14ac:dyDescent="0.25">
      <c r="D7" s="12"/>
      <c r="E7" s="12"/>
      <c r="F7" s="13"/>
      <c r="G7" s="13"/>
      <c r="H7" s="13"/>
      <c r="I7" s="15" t="s">
        <v>48</v>
      </c>
    </row>
    <row r="8" spans="1:9" ht="24.95" customHeight="1" x14ac:dyDescent="0.25"/>
    <row r="9" spans="1:9" ht="18.75" x14ac:dyDescent="0.3">
      <c r="A9" s="46" t="s">
        <v>12</v>
      </c>
      <c r="B9" s="46"/>
      <c r="C9" s="46"/>
      <c r="D9" s="46"/>
      <c r="E9" s="46"/>
      <c r="F9" s="46"/>
      <c r="G9" s="46"/>
      <c r="H9" s="46"/>
      <c r="I9" s="46"/>
    </row>
    <row r="10" spans="1:9" ht="15" customHeight="1" x14ac:dyDescent="0.25"/>
    <row r="11" spans="1:9" ht="15" customHeight="1" x14ac:dyDescent="0.25"/>
    <row r="12" spans="1:9" x14ac:dyDescent="0.25">
      <c r="A12" s="1" t="s">
        <v>13</v>
      </c>
      <c r="B12" s="47"/>
      <c r="C12" s="47"/>
      <c r="D12" s="47"/>
      <c r="E12" s="47"/>
      <c r="F12" s="1" t="s">
        <v>14</v>
      </c>
      <c r="G12" s="1"/>
      <c r="I12" s="43"/>
    </row>
    <row r="13" spans="1:9" x14ac:dyDescent="0.25">
      <c r="A13" s="48" t="s">
        <v>15</v>
      </c>
      <c r="B13" s="48"/>
      <c r="C13" s="48"/>
      <c r="D13" s="48"/>
      <c r="E13" s="48"/>
      <c r="F13" s="48"/>
      <c r="G13" s="48"/>
      <c r="H13" s="48"/>
      <c r="I13" s="16"/>
    </row>
    <row r="14" spans="1:9" x14ac:dyDescent="0.25">
      <c r="A14" s="44"/>
      <c r="B14" s="44"/>
      <c r="C14" s="44"/>
      <c r="D14" s="44"/>
      <c r="E14" s="44"/>
      <c r="F14" s="44"/>
      <c r="G14" s="44"/>
      <c r="H14" s="44"/>
      <c r="I14" s="16"/>
    </row>
    <row r="15" spans="1:9" x14ac:dyDescent="0.25">
      <c r="A15" s="1" t="s">
        <v>16</v>
      </c>
      <c r="B15" s="1"/>
      <c r="C15" s="17"/>
      <c r="D15" s="49" t="s">
        <v>17</v>
      </c>
      <c r="E15" s="49"/>
      <c r="F15" s="50"/>
      <c r="G15" s="50"/>
      <c r="H15" s="50"/>
      <c r="I15" s="50"/>
    </row>
    <row r="16" spans="1:9" x14ac:dyDescent="0.25">
      <c r="B16" s="18"/>
      <c r="C16" s="18" t="s">
        <v>18</v>
      </c>
      <c r="D16" s="18"/>
      <c r="E16" s="18"/>
      <c r="F16" s="18" t="s">
        <v>19</v>
      </c>
      <c r="G16" s="18"/>
      <c r="H16" s="18"/>
      <c r="I16" s="1"/>
    </row>
    <row r="17" spans="1:9" x14ac:dyDescent="0.25">
      <c r="B17" s="18"/>
      <c r="C17" s="18"/>
      <c r="D17" s="18"/>
      <c r="E17" s="18"/>
      <c r="F17" s="18"/>
      <c r="G17" s="18"/>
      <c r="H17" s="18"/>
      <c r="I17" s="1"/>
    </row>
    <row r="18" spans="1:9" x14ac:dyDescent="0.25">
      <c r="A18" s="1" t="s">
        <v>20</v>
      </c>
      <c r="B18" s="43"/>
      <c r="C18" s="49" t="s">
        <v>21</v>
      </c>
      <c r="D18" s="49"/>
      <c r="E18" s="53"/>
      <c r="F18" s="53"/>
      <c r="G18" s="54" t="s">
        <v>22</v>
      </c>
      <c r="H18" s="54"/>
      <c r="I18" s="19"/>
    </row>
    <row r="19" spans="1:9" s="20" customFormat="1" x14ac:dyDescent="0.25">
      <c r="B19" s="21"/>
      <c r="C19" s="22"/>
      <c r="D19" s="22"/>
      <c r="E19" s="42"/>
      <c r="F19" s="42"/>
      <c r="G19" s="42"/>
      <c r="H19" s="42"/>
      <c r="I19" s="42"/>
    </row>
    <row r="20" spans="1:9" s="20" customFormat="1" x14ac:dyDescent="0.25">
      <c r="B20" s="21"/>
      <c r="C20" s="22"/>
      <c r="D20" s="22"/>
      <c r="E20" s="42"/>
      <c r="F20" s="42"/>
      <c r="G20" s="42"/>
      <c r="H20" s="42"/>
      <c r="I20" s="42"/>
    </row>
    <row r="21" spans="1:9" s="20" customFormat="1" x14ac:dyDescent="0.25">
      <c r="A21" s="23" t="s">
        <v>23</v>
      </c>
      <c r="B21" s="21"/>
      <c r="C21" s="50"/>
      <c r="D21" s="50"/>
      <c r="E21" s="50"/>
      <c r="F21" s="50"/>
      <c r="G21" s="50"/>
      <c r="H21" s="42" t="s">
        <v>24</v>
      </c>
      <c r="I21" s="19"/>
    </row>
    <row r="22" spans="1:9" s="20" customFormat="1" x14ac:dyDescent="0.25">
      <c r="A22" s="23"/>
      <c r="B22" s="21"/>
      <c r="C22" s="22"/>
      <c r="D22" s="22"/>
      <c r="E22" s="22"/>
      <c r="F22" s="22"/>
      <c r="G22" s="22"/>
      <c r="H22" s="42"/>
      <c r="I22" s="24"/>
    </row>
    <row r="23" spans="1:9" x14ac:dyDescent="0.25">
      <c r="A23" s="1" t="s">
        <v>25</v>
      </c>
      <c r="B23" s="1"/>
      <c r="C23" s="1"/>
      <c r="D23" s="1"/>
      <c r="E23" s="1"/>
      <c r="F23" s="1"/>
      <c r="G23" s="1"/>
      <c r="H23" s="1"/>
      <c r="I23" s="1"/>
    </row>
    <row r="24" spans="1:9" ht="15" customHeight="1" x14ac:dyDescent="0.25">
      <c r="A24" s="1"/>
      <c r="B24" s="1"/>
      <c r="C24" s="1"/>
      <c r="D24" s="1"/>
      <c r="E24" s="1"/>
      <c r="F24" s="1"/>
      <c r="G24" s="1"/>
      <c r="H24" s="1"/>
      <c r="I24" s="1"/>
    </row>
    <row r="25" spans="1:9" ht="56.25" customHeight="1" x14ac:dyDescent="0.25">
      <c r="A25" s="51" t="s">
        <v>26</v>
      </c>
      <c r="B25" s="51"/>
      <c r="C25" s="51"/>
      <c r="D25" s="51"/>
      <c r="E25" s="51"/>
      <c r="F25" s="51"/>
      <c r="G25" s="51"/>
      <c r="H25" s="51"/>
      <c r="I25" s="1"/>
    </row>
    <row r="26" spans="1:9" ht="15" customHeight="1" x14ac:dyDescent="0.25">
      <c r="A26" s="1"/>
      <c r="B26" s="1"/>
      <c r="C26" s="1"/>
      <c r="D26" s="1"/>
      <c r="E26" s="1"/>
      <c r="F26" s="1"/>
      <c r="G26" s="1"/>
      <c r="H26" s="1"/>
      <c r="I26" s="1"/>
    </row>
    <row r="27" spans="1:9" ht="15" customHeight="1" x14ac:dyDescent="0.25">
      <c r="A27" s="1" t="s">
        <v>27</v>
      </c>
      <c r="B27" s="1"/>
      <c r="C27" s="1"/>
      <c r="D27" s="1"/>
      <c r="E27" s="1"/>
      <c r="F27" s="1"/>
      <c r="G27" s="1"/>
      <c r="H27" s="1"/>
    </row>
    <row r="28" spans="1:9" ht="15" customHeight="1" x14ac:dyDescent="0.25">
      <c r="A28" s="1"/>
      <c r="B28" s="1"/>
      <c r="C28" s="1"/>
      <c r="D28" s="1"/>
      <c r="E28" s="1"/>
      <c r="F28" s="1"/>
      <c r="G28" s="1"/>
      <c r="H28" s="1"/>
    </row>
    <row r="29" spans="1:9" ht="15" customHeight="1" x14ac:dyDescent="0.25">
      <c r="A29" s="1" t="s">
        <v>28</v>
      </c>
      <c r="B29" s="55" t="str">
        <f>IF('B.Anexo I Tabla Desglose Precio'!G34&lt;=0,"Completar Tabla Desglose", IF('B.Anexo I Tabla Desglose Precio'!G34&lt;=48851.73,'B.Anexo I Tabla Desglose Precio'!G34,"Desglose supera VALOR ESTIMADO"))</f>
        <v>Completar Tabla Desglose</v>
      </c>
      <c r="C29" s="56"/>
      <c r="D29" s="1" t="s">
        <v>29</v>
      </c>
      <c r="E29" s="1"/>
      <c r="F29" s="1"/>
      <c r="G29" s="1"/>
      <c r="H29" s="1"/>
    </row>
    <row r="30" spans="1:9" ht="15" customHeight="1" x14ac:dyDescent="0.25">
      <c r="A30" s="1"/>
      <c r="B30" s="1"/>
      <c r="C30" s="1"/>
      <c r="D30" s="1"/>
      <c r="E30" s="1"/>
      <c r="F30" s="1"/>
      <c r="G30" s="1"/>
      <c r="H30" s="1"/>
    </row>
    <row r="31" spans="1:9" ht="15" customHeight="1" x14ac:dyDescent="0.25">
      <c r="A31" s="25"/>
      <c r="B31" s="1"/>
      <c r="C31" s="1"/>
      <c r="D31" s="1"/>
      <c r="E31" s="1"/>
      <c r="F31" s="1"/>
      <c r="G31" s="1"/>
      <c r="H31" s="1"/>
    </row>
    <row r="32" spans="1:9" ht="15" customHeight="1" x14ac:dyDescent="0.25">
      <c r="A32" s="1"/>
      <c r="B32" s="1"/>
      <c r="C32" s="1"/>
      <c r="D32" s="1"/>
      <c r="E32" s="1"/>
      <c r="F32" s="1"/>
      <c r="G32" s="1"/>
      <c r="H32" s="1"/>
      <c r="I32" s="1"/>
    </row>
    <row r="33" spans="1:9" ht="30" customHeight="1" x14ac:dyDescent="0.25">
      <c r="A33" s="51" t="s">
        <v>34</v>
      </c>
      <c r="B33" s="51"/>
      <c r="C33" s="51"/>
      <c r="D33" s="51"/>
      <c r="E33" s="51"/>
      <c r="F33" s="51"/>
      <c r="G33" s="51"/>
      <c r="H33" s="51"/>
      <c r="I33" s="1"/>
    </row>
    <row r="34" spans="1:9" ht="27" customHeight="1" x14ac:dyDescent="0.25">
      <c r="A34" s="1"/>
      <c r="B34" s="1"/>
      <c r="C34" s="1"/>
      <c r="D34" s="1"/>
      <c r="E34" s="1"/>
      <c r="F34" s="1"/>
      <c r="G34" s="1"/>
      <c r="H34" s="1"/>
      <c r="I34" s="1"/>
    </row>
    <row r="35" spans="1:9" x14ac:dyDescent="0.25">
      <c r="A35" s="26" t="s">
        <v>30</v>
      </c>
      <c r="B35" s="1"/>
      <c r="C35" s="1"/>
      <c r="D35" s="1"/>
      <c r="E35" s="1"/>
      <c r="F35" s="1"/>
      <c r="G35" s="1"/>
      <c r="H35" s="1"/>
      <c r="I35" s="1"/>
    </row>
    <row r="36" spans="1:9" ht="8.1" customHeight="1" x14ac:dyDescent="0.25">
      <c r="A36" s="1"/>
      <c r="B36" s="1"/>
      <c r="C36" s="1"/>
      <c r="D36" s="1"/>
      <c r="E36" s="1"/>
      <c r="F36" s="1"/>
      <c r="G36" s="1"/>
      <c r="H36" s="1"/>
      <c r="I36" s="1"/>
    </row>
    <row r="41" spans="1:9" x14ac:dyDescent="0.25">
      <c r="B41" s="27" t="s">
        <v>31</v>
      </c>
    </row>
    <row r="45" spans="1:9" x14ac:dyDescent="0.25">
      <c r="E45" s="28"/>
    </row>
    <row r="47" spans="1:9" x14ac:dyDescent="0.25">
      <c r="E47" s="29"/>
    </row>
    <row r="48" spans="1:9" x14ac:dyDescent="0.25">
      <c r="B48" s="30" t="s">
        <v>32</v>
      </c>
      <c r="C48" s="52"/>
      <c r="D48" s="52"/>
      <c r="E48" s="52"/>
      <c r="F48" s="52"/>
    </row>
  </sheetData>
  <sheetProtection algorithmName="SHA-512" hashValue="7oenwrWnveq3MoDZt+VWbqkIuFjIBub01Yz783SP1mIHZcV/VglyOCic0dBaLIZFFwjMPb6l0uU6yGa2cKft2w==" saltValue="dqVxzfajAPMJgqkzl2ZXwA==" spinCount="100000" sheet="1" objects="1" scenarios="1" selectLockedCells="1"/>
  <mergeCells count="14">
    <mergeCell ref="A33:H33"/>
    <mergeCell ref="C48:F48"/>
    <mergeCell ref="C18:D18"/>
    <mergeCell ref="E18:F18"/>
    <mergeCell ref="G18:H18"/>
    <mergeCell ref="C21:G21"/>
    <mergeCell ref="A25:H25"/>
    <mergeCell ref="B29:C29"/>
    <mergeCell ref="A2:I2"/>
    <mergeCell ref="A9:I9"/>
    <mergeCell ref="B12:E12"/>
    <mergeCell ref="A13:H13"/>
    <mergeCell ref="D15:E15"/>
    <mergeCell ref="F15:I15"/>
  </mergeCells>
  <printOptions horizontalCentered="1"/>
  <pageMargins left="0.70866141732283472" right="0.70866141732283472" top="0.74803149606299213" bottom="0.74803149606299213" header="0.31496062992125984" footer="0.31496062992125984"/>
  <pageSetup paperSize="9" scale="7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F4189F-524C-4D4E-942B-11293C688AB8}">
  <sheetPr>
    <pageSetUpPr fitToPage="1"/>
  </sheetPr>
  <dimension ref="A1:G45"/>
  <sheetViews>
    <sheetView showGridLines="0" workbookViewId="0">
      <pane xSplit="3" ySplit="5" topLeftCell="D18" activePane="bottomRight" state="frozen"/>
      <selection pane="topRight" activeCell="D1" sqref="D1"/>
      <selection pane="bottomLeft" activeCell="A6" sqref="A6"/>
      <selection pane="bottomRight" activeCell="F23" sqref="F23"/>
    </sheetView>
  </sheetViews>
  <sheetFormatPr baseColWidth="10" defaultRowHeight="15" x14ac:dyDescent="0.25"/>
  <cols>
    <col min="1" max="1" width="10.7109375" style="2" customWidth="1"/>
    <col min="2" max="2" width="10.42578125" style="2" bestFit="1" customWidth="1"/>
    <col min="3" max="3" width="4.7109375" style="2" customWidth="1"/>
    <col min="4" max="4" width="35.7109375" style="2" customWidth="1"/>
    <col min="5" max="5" width="7.85546875" style="2" customWidth="1"/>
    <col min="6" max="6" width="9" style="2" customWidth="1"/>
    <col min="7" max="7" width="13.28515625" style="2" bestFit="1" customWidth="1"/>
    <col min="8" max="16384" width="11.42578125" style="2"/>
  </cols>
  <sheetData>
    <row r="1" spans="1:7" ht="90" customHeight="1" x14ac:dyDescent="0.25">
      <c r="A1" s="64" t="s">
        <v>11</v>
      </c>
      <c r="B1" s="65"/>
      <c r="C1" s="65"/>
      <c r="D1" s="65"/>
      <c r="E1" s="65"/>
      <c r="F1" s="65"/>
      <c r="G1" s="66"/>
    </row>
    <row r="3" spans="1:7" ht="35.25" customHeight="1" x14ac:dyDescent="0.25">
      <c r="A3" s="69" t="s">
        <v>50</v>
      </c>
      <c r="B3" s="69"/>
      <c r="C3" s="69"/>
      <c r="D3" s="69"/>
      <c r="E3" s="69"/>
      <c r="F3" s="69"/>
      <c r="G3" s="69"/>
    </row>
    <row r="4" spans="1:7" ht="8.1" customHeight="1" x14ac:dyDescent="0.25"/>
    <row r="5" spans="1:7" x14ac:dyDescent="0.25">
      <c r="A5" s="3" t="s">
        <v>0</v>
      </c>
      <c r="B5" s="70" t="s">
        <v>45</v>
      </c>
      <c r="C5" s="3" t="s">
        <v>1</v>
      </c>
      <c r="D5" s="4" t="s">
        <v>2</v>
      </c>
      <c r="E5" s="3" t="s">
        <v>3</v>
      </c>
      <c r="F5" s="3" t="s">
        <v>4</v>
      </c>
      <c r="G5" s="3" t="s">
        <v>88</v>
      </c>
    </row>
    <row r="6" spans="1:7" x14ac:dyDescent="0.25">
      <c r="A6" s="5" t="s">
        <v>5</v>
      </c>
      <c r="B6" s="32" t="s">
        <v>43</v>
      </c>
      <c r="C6" s="5" t="s">
        <v>6</v>
      </c>
      <c r="D6" s="32" t="s">
        <v>51</v>
      </c>
      <c r="E6" s="6"/>
      <c r="F6" s="7"/>
      <c r="G6" s="7"/>
    </row>
    <row r="7" spans="1:7" ht="22.5" x14ac:dyDescent="0.25">
      <c r="A7" s="71" t="s">
        <v>52</v>
      </c>
      <c r="B7" s="72" t="s">
        <v>44</v>
      </c>
      <c r="C7" s="73" t="s">
        <v>6</v>
      </c>
      <c r="D7" s="74" t="s">
        <v>53</v>
      </c>
      <c r="E7" s="75">
        <v>10</v>
      </c>
      <c r="F7" s="77"/>
      <c r="G7" s="9">
        <f>ROUND(E7*F7,2)</f>
        <v>0</v>
      </c>
    </row>
    <row r="8" spans="1:7" x14ac:dyDescent="0.25">
      <c r="A8" s="71" t="s">
        <v>54</v>
      </c>
      <c r="B8" s="72" t="s">
        <v>44</v>
      </c>
      <c r="C8" s="73" t="s">
        <v>35</v>
      </c>
      <c r="D8" s="74" t="s">
        <v>55</v>
      </c>
      <c r="E8" s="75">
        <v>8</v>
      </c>
      <c r="F8" s="77"/>
      <c r="G8" s="9">
        <f t="shared" ref="G8:G12" si="0">ROUND(E8*F8,2)</f>
        <v>0</v>
      </c>
    </row>
    <row r="9" spans="1:7" x14ac:dyDescent="0.25">
      <c r="A9" s="71" t="s">
        <v>56</v>
      </c>
      <c r="B9" s="72" t="s">
        <v>44</v>
      </c>
      <c r="C9" s="73" t="s">
        <v>35</v>
      </c>
      <c r="D9" s="74" t="s">
        <v>57</v>
      </c>
      <c r="E9" s="75">
        <v>28</v>
      </c>
      <c r="F9" s="77"/>
      <c r="G9" s="9">
        <f t="shared" si="0"/>
        <v>0</v>
      </c>
    </row>
    <row r="10" spans="1:7" ht="22.5" x14ac:dyDescent="0.25">
      <c r="A10" s="71" t="s">
        <v>58</v>
      </c>
      <c r="B10" s="72" t="s">
        <v>44</v>
      </c>
      <c r="C10" s="73" t="s">
        <v>35</v>
      </c>
      <c r="D10" s="74" t="s">
        <v>59</v>
      </c>
      <c r="E10" s="75">
        <v>1</v>
      </c>
      <c r="F10" s="77"/>
      <c r="G10" s="9">
        <f t="shared" si="0"/>
        <v>0</v>
      </c>
    </row>
    <row r="11" spans="1:7" x14ac:dyDescent="0.25">
      <c r="A11" s="71" t="s">
        <v>60</v>
      </c>
      <c r="B11" s="72" t="s">
        <v>44</v>
      </c>
      <c r="C11" s="73" t="s">
        <v>35</v>
      </c>
      <c r="D11" s="74" t="s">
        <v>61</v>
      </c>
      <c r="E11" s="75">
        <v>16</v>
      </c>
      <c r="F11" s="77"/>
      <c r="G11" s="9">
        <f t="shared" si="0"/>
        <v>0</v>
      </c>
    </row>
    <row r="12" spans="1:7" x14ac:dyDescent="0.25">
      <c r="A12" s="71" t="s">
        <v>62</v>
      </c>
      <c r="B12" s="72" t="s">
        <v>44</v>
      </c>
      <c r="C12" s="73" t="s">
        <v>6</v>
      </c>
      <c r="D12" s="74" t="s">
        <v>63</v>
      </c>
      <c r="E12" s="75">
        <v>12</v>
      </c>
      <c r="F12" s="77"/>
      <c r="G12" s="9">
        <f t="shared" si="0"/>
        <v>0</v>
      </c>
    </row>
    <row r="13" spans="1:7" x14ac:dyDescent="0.25">
      <c r="A13" s="33"/>
      <c r="B13" s="33"/>
      <c r="C13" s="33"/>
      <c r="D13" s="67" t="s">
        <v>64</v>
      </c>
      <c r="E13" s="68"/>
      <c r="F13" s="59"/>
      <c r="G13" s="34">
        <f>SUM(G7:G12)</f>
        <v>0</v>
      </c>
    </row>
    <row r="14" spans="1:7" x14ac:dyDescent="0.25">
      <c r="A14" s="5" t="s">
        <v>36</v>
      </c>
      <c r="B14" s="32" t="s">
        <v>43</v>
      </c>
      <c r="C14" s="5"/>
      <c r="D14" s="32" t="s">
        <v>65</v>
      </c>
      <c r="E14" s="6"/>
      <c r="F14" s="7"/>
      <c r="G14" s="7"/>
    </row>
    <row r="15" spans="1:7" ht="22.5" x14ac:dyDescent="0.25">
      <c r="A15" s="71" t="s">
        <v>66</v>
      </c>
      <c r="B15" s="72" t="s">
        <v>44</v>
      </c>
      <c r="C15" s="73" t="s">
        <v>6</v>
      </c>
      <c r="D15" s="74" t="s">
        <v>67</v>
      </c>
      <c r="E15" s="75">
        <v>68</v>
      </c>
      <c r="F15" s="77"/>
      <c r="G15" s="9">
        <f>ROUND(E15*F15,2)</f>
        <v>0</v>
      </c>
    </row>
    <row r="16" spans="1:7" x14ac:dyDescent="0.25">
      <c r="A16" s="71" t="s">
        <v>68</v>
      </c>
      <c r="B16" s="72" t="s">
        <v>44</v>
      </c>
      <c r="C16" s="73" t="s">
        <v>6</v>
      </c>
      <c r="D16" s="74" t="s">
        <v>69</v>
      </c>
      <c r="E16" s="75">
        <v>37</v>
      </c>
      <c r="F16" s="77"/>
      <c r="G16" s="9">
        <f t="shared" ref="G16:G20" si="1">ROUND(E16*F16,2)</f>
        <v>0</v>
      </c>
    </row>
    <row r="17" spans="1:7" x14ac:dyDescent="0.25">
      <c r="A17" s="71" t="s">
        <v>70</v>
      </c>
      <c r="B17" s="72" t="s">
        <v>44</v>
      </c>
      <c r="C17" s="73" t="s">
        <v>6</v>
      </c>
      <c r="D17" s="74" t="s">
        <v>71</v>
      </c>
      <c r="E17" s="75">
        <v>31</v>
      </c>
      <c r="F17" s="77"/>
      <c r="G17" s="9">
        <f t="shared" si="1"/>
        <v>0</v>
      </c>
    </row>
    <row r="18" spans="1:7" ht="22.5" x14ac:dyDescent="0.25">
      <c r="A18" s="71" t="s">
        <v>72</v>
      </c>
      <c r="B18" s="72" t="s">
        <v>44</v>
      </c>
      <c r="C18" s="73" t="s">
        <v>6</v>
      </c>
      <c r="D18" s="74" t="s">
        <v>73</v>
      </c>
      <c r="E18" s="75">
        <v>1</v>
      </c>
      <c r="F18" s="77"/>
      <c r="G18" s="9">
        <f t="shared" si="1"/>
        <v>0</v>
      </c>
    </row>
    <row r="19" spans="1:7" x14ac:dyDescent="0.25">
      <c r="A19" s="71" t="s">
        <v>74</v>
      </c>
      <c r="B19" s="72" t="s">
        <v>44</v>
      </c>
      <c r="C19" s="73" t="s">
        <v>6</v>
      </c>
      <c r="D19" s="74" t="s">
        <v>75</v>
      </c>
      <c r="E19" s="75">
        <v>132</v>
      </c>
      <c r="F19" s="77"/>
      <c r="G19" s="9">
        <f t="shared" si="1"/>
        <v>0</v>
      </c>
    </row>
    <row r="20" spans="1:7" x14ac:dyDescent="0.25">
      <c r="A20" s="71" t="s">
        <v>76</v>
      </c>
      <c r="B20" s="72" t="s">
        <v>44</v>
      </c>
      <c r="C20" s="73" t="s">
        <v>6</v>
      </c>
      <c r="D20" s="74" t="s">
        <v>77</v>
      </c>
      <c r="E20" s="75">
        <v>10</v>
      </c>
      <c r="F20" s="77"/>
      <c r="G20" s="9">
        <f t="shared" si="1"/>
        <v>0</v>
      </c>
    </row>
    <row r="21" spans="1:7" x14ac:dyDescent="0.25">
      <c r="A21" s="33"/>
      <c r="B21" s="33"/>
      <c r="C21" s="33"/>
      <c r="D21" s="57" t="s">
        <v>78</v>
      </c>
      <c r="E21" s="58"/>
      <c r="F21" s="59"/>
      <c r="G21" s="34">
        <f>SUM(G15:G20)</f>
        <v>0</v>
      </c>
    </row>
    <row r="22" spans="1:7" x14ac:dyDescent="0.25">
      <c r="A22" s="5" t="s">
        <v>37</v>
      </c>
      <c r="B22" s="32" t="s">
        <v>43</v>
      </c>
      <c r="C22" s="5"/>
      <c r="D22" s="76" t="s">
        <v>81</v>
      </c>
      <c r="E22" s="6"/>
      <c r="F22" s="7"/>
      <c r="G22" s="7"/>
    </row>
    <row r="23" spans="1:7" x14ac:dyDescent="0.25">
      <c r="A23" s="71" t="s">
        <v>79</v>
      </c>
      <c r="B23" s="72" t="s">
        <v>44</v>
      </c>
      <c r="C23" s="73" t="s">
        <v>80</v>
      </c>
      <c r="D23" s="74" t="s">
        <v>81</v>
      </c>
      <c r="E23" s="75">
        <v>1</v>
      </c>
      <c r="F23" s="77"/>
      <c r="G23" s="9">
        <f>ROUND(E23*F23,2)</f>
        <v>0</v>
      </c>
    </row>
    <row r="24" spans="1:7" x14ac:dyDescent="0.25">
      <c r="A24" s="33"/>
      <c r="B24" s="33"/>
      <c r="C24" s="33"/>
      <c r="D24" s="57" t="s">
        <v>82</v>
      </c>
      <c r="E24" s="58"/>
      <c r="F24" s="59"/>
      <c r="G24" s="34">
        <f>G23</f>
        <v>0</v>
      </c>
    </row>
    <row r="25" spans="1:7" x14ac:dyDescent="0.25">
      <c r="A25" s="5" t="s">
        <v>38</v>
      </c>
      <c r="B25" s="32" t="s">
        <v>43</v>
      </c>
      <c r="C25" s="5"/>
      <c r="D25" s="76" t="s">
        <v>47</v>
      </c>
      <c r="E25" s="6"/>
      <c r="F25" s="7"/>
      <c r="G25" s="7"/>
    </row>
    <row r="26" spans="1:7" x14ac:dyDescent="0.25">
      <c r="A26" s="71" t="s">
        <v>83</v>
      </c>
      <c r="B26" s="72" t="s">
        <v>44</v>
      </c>
      <c r="C26" s="73" t="s">
        <v>80</v>
      </c>
      <c r="D26" s="74" t="s">
        <v>47</v>
      </c>
      <c r="E26" s="75">
        <v>1</v>
      </c>
      <c r="F26" s="77"/>
      <c r="G26" s="9">
        <f>ROUND(E26*F26,2)</f>
        <v>0</v>
      </c>
    </row>
    <row r="27" spans="1:7" x14ac:dyDescent="0.25">
      <c r="A27" s="33"/>
      <c r="B27" s="33"/>
      <c r="C27" s="33"/>
      <c r="D27" s="57" t="s">
        <v>84</v>
      </c>
      <c r="E27" s="58"/>
      <c r="F27" s="59"/>
      <c r="G27" s="34">
        <f>G26</f>
        <v>0</v>
      </c>
    </row>
    <row r="28" spans="1:7" x14ac:dyDescent="0.25">
      <c r="A28" s="5" t="s">
        <v>46</v>
      </c>
      <c r="B28" s="32" t="s">
        <v>43</v>
      </c>
      <c r="C28" s="5" t="s">
        <v>6</v>
      </c>
      <c r="D28" s="76" t="s">
        <v>7</v>
      </c>
      <c r="E28" s="6"/>
      <c r="F28" s="7"/>
      <c r="G28" s="7"/>
    </row>
    <row r="29" spans="1:7" x14ac:dyDescent="0.25">
      <c r="A29" s="71" t="s">
        <v>85</v>
      </c>
      <c r="B29" s="72" t="s">
        <v>44</v>
      </c>
      <c r="C29" s="73" t="s">
        <v>80</v>
      </c>
      <c r="D29" s="74" t="s">
        <v>7</v>
      </c>
      <c r="E29" s="75">
        <v>1</v>
      </c>
      <c r="F29" s="77"/>
      <c r="G29" s="9">
        <f>ROUND(E29*F2:F29,2)</f>
        <v>0</v>
      </c>
    </row>
    <row r="30" spans="1:7" x14ac:dyDescent="0.25">
      <c r="A30" s="33"/>
      <c r="B30" s="33"/>
      <c r="C30" s="33"/>
      <c r="D30" s="57" t="s">
        <v>86</v>
      </c>
      <c r="E30" s="58"/>
      <c r="F30" s="59"/>
      <c r="G30" s="34">
        <f>G29</f>
        <v>0</v>
      </c>
    </row>
    <row r="31" spans="1:7" x14ac:dyDescent="0.25">
      <c r="A31" s="60" t="s">
        <v>39</v>
      </c>
      <c r="B31" s="61"/>
      <c r="C31" s="61"/>
      <c r="D31" s="61"/>
      <c r="E31" s="37"/>
      <c r="F31" s="35"/>
      <c r="G31" s="10">
        <f>SUM(G13+G21+G24+G27+G30)</f>
        <v>0</v>
      </c>
    </row>
    <row r="32" spans="1:7" x14ac:dyDescent="0.25">
      <c r="A32" s="8"/>
      <c r="B32" s="8"/>
      <c r="C32" s="8"/>
      <c r="D32" s="36" t="s">
        <v>40</v>
      </c>
      <c r="E32" s="78" t="s">
        <v>8</v>
      </c>
      <c r="F32" s="41"/>
      <c r="G32" s="79"/>
    </row>
    <row r="33" spans="1:7" x14ac:dyDescent="0.25">
      <c r="A33" s="8"/>
      <c r="B33" s="8"/>
      <c r="C33" s="8"/>
      <c r="D33" s="38" t="s">
        <v>41</v>
      </c>
      <c r="E33" s="78" t="s">
        <v>8</v>
      </c>
      <c r="F33" s="41"/>
      <c r="G33" s="79"/>
    </row>
    <row r="34" spans="1:7" ht="15" customHeight="1" x14ac:dyDescent="0.25">
      <c r="A34" s="8"/>
      <c r="B34" s="8"/>
      <c r="C34" s="8"/>
      <c r="D34" s="40" t="s">
        <v>42</v>
      </c>
      <c r="E34" s="39"/>
      <c r="F34" s="11"/>
      <c r="G34" s="10">
        <f>SUM(G31+G32+G33)</f>
        <v>0</v>
      </c>
    </row>
    <row r="36" spans="1:7" ht="30" customHeight="1" x14ac:dyDescent="0.25">
      <c r="A36" s="62" t="s">
        <v>9</v>
      </c>
      <c r="B36" s="62"/>
      <c r="C36" s="62"/>
      <c r="D36" s="62"/>
      <c r="E36" s="62"/>
      <c r="F36" s="62"/>
      <c r="G36" s="62"/>
    </row>
    <row r="38" spans="1:7" ht="29.25" customHeight="1" x14ac:dyDescent="0.25">
      <c r="A38" s="62" t="s">
        <v>87</v>
      </c>
      <c r="B38" s="62"/>
      <c r="C38" s="62"/>
      <c r="D38" s="62"/>
      <c r="E38" s="62"/>
      <c r="F38" s="62"/>
      <c r="G38" s="62"/>
    </row>
    <row r="41" spans="1:7" ht="16.5" customHeight="1" x14ac:dyDescent="0.25"/>
    <row r="42" spans="1:7" x14ac:dyDescent="0.25">
      <c r="C42" s="1"/>
      <c r="D42" s="31"/>
    </row>
    <row r="45" spans="1:7" ht="45" customHeight="1" x14ac:dyDescent="0.25">
      <c r="A45" s="63" t="s">
        <v>10</v>
      </c>
      <c r="B45" s="63"/>
      <c r="C45" s="63"/>
      <c r="D45" s="63"/>
      <c r="E45" s="63"/>
      <c r="F45" s="63"/>
      <c r="G45" s="63"/>
    </row>
  </sheetData>
  <sheetProtection algorithmName="SHA-512" hashValue="Td4TkDo8qMhjfaO6wgPLM9IcqriW49aZhCJAGnnqMWnmn4Iz/LanCwym5PwCKnHMN2FIQmD5VAfb8YQYKRokuA==" saltValue="UdGsrp8bM7KbtywuBxTkug==" spinCount="100000" sheet="1" objects="1" scenarios="1" selectLockedCells="1"/>
  <autoFilter ref="A5:G34" xr:uid="{FFFA1E24-0576-4A8C-86D3-A1E9F7F01ED8}"/>
  <mergeCells count="11">
    <mergeCell ref="D24:F24"/>
    <mergeCell ref="A31:D31"/>
    <mergeCell ref="A36:G36"/>
    <mergeCell ref="A45:G45"/>
    <mergeCell ref="A1:G1"/>
    <mergeCell ref="D13:F13"/>
    <mergeCell ref="A3:G3"/>
    <mergeCell ref="D21:F21"/>
    <mergeCell ref="D27:F27"/>
    <mergeCell ref="D30:F30"/>
    <mergeCell ref="A38:G38"/>
  </mergeCells>
  <dataValidations count="1">
    <dataValidation type="list" allowBlank="1" showInputMessage="1" showErrorMessage="1" sqref="B6:B12 B14:B20 B22:B23 B25:B26 B28:B29" xr:uid="{162290C4-D276-4337-BED6-C173362B30A3}">
      <formula1>"Capítulo,Partida,Mano de obra,Maquinaria,Material,Otros,Tarea,"</formula1>
    </dataValidation>
  </dataValidations>
  <printOptions horizontalCentered="1"/>
  <pageMargins left="0.70866141732283472" right="0.70866141732283472" top="0.35433070866141736" bottom="0.55118110236220474" header="0.31496062992125984" footer="0.31496062992125984"/>
  <pageSetup paperSize="9" scale="99" fitToHeight="30" orientation="portrait" r:id="rId1"/>
  <headerFooter>
    <oddFooter>&amp;R&amp;P / &amp;N</oddFooter>
  </headerFooter>
  <ignoredErrors>
    <ignoredError sqref="A6 A33 A34 A14 A22 A25 A28"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A.Anexo I pag 1 oferta</vt:lpstr>
      <vt:lpstr>B.Anexo I Tabla Desglose Precio</vt:lpstr>
      <vt:lpstr>'A.Anexo I pag 1 oferta'!Área_de_impresión</vt:lpstr>
      <vt:lpstr>'B.Anexo I Tabla Desglose Precio'!Área_de_impresión</vt:lpstr>
      <vt:lpstr>'B.Anexo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JUAN ANTONIO GONZALEZ GARCIA</cp:lastModifiedBy>
  <cp:lastPrinted>2024-04-19T09:43:51Z</cp:lastPrinted>
  <dcterms:created xsi:type="dcterms:W3CDTF">2023-05-29T06:28:02Z</dcterms:created>
  <dcterms:modified xsi:type="dcterms:W3CDTF">2024-04-19T09:46:36Z</dcterms:modified>
</cp:coreProperties>
</file>