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2166-2024 - Nuevo sistema extinción sala SAIS Nuevas Edificaciones(NV)\DOCU\"/>
    </mc:Choice>
  </mc:AlternateContent>
  <xr:revisionPtr revIDLastSave="0" documentId="13_ncr:1_{7C850BA8-30D7-4B1E-B684-C68B836E3A4F}"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Precio'!$A$5:$G$39</definedName>
    <definedName name="_xlnm.Print_Area" localSheetId="0">'A.Anexo I pag 1 oferta'!$A$3:$J$49</definedName>
    <definedName name="_xlnm.Print_Area" localSheetId="1">'B.Anexo I Tabla Desglose Precio'!$A$6:$G$48</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4" i="7" l="1"/>
  <c r="G35" i="7" s="1"/>
  <c r="G31" i="7"/>
  <c r="G32" i="7" s="1"/>
  <c r="G28" i="7"/>
  <c r="G27" i="7" l="1"/>
  <c r="G29" i="7" s="1"/>
  <c r="G23" i="7" l="1"/>
  <c r="G24" i="7" s="1"/>
  <c r="G17" i="7"/>
  <c r="G20" i="7" l="1"/>
  <c r="G21" i="7" s="1"/>
  <c r="G13" i="7"/>
  <c r="G14" i="7"/>
  <c r="G15" i="7"/>
  <c r="G16" i="7"/>
  <c r="G12" i="7"/>
  <c r="G18" i="7" l="1"/>
  <c r="G8" i="7"/>
  <c r="G9" i="7"/>
  <c r="G7" i="7"/>
  <c r="G10" i="7" l="1"/>
  <c r="G25" i="7" l="1"/>
  <c r="G36" i="7" s="1"/>
  <c r="G39" i="7" s="1"/>
  <c r="B29" i="8" s="1"/>
</calcChain>
</file>

<file path=xl/sharedStrings.xml><?xml version="1.0" encoding="utf-8"?>
<sst xmlns="http://schemas.openxmlformats.org/spreadsheetml/2006/main" count="138" uniqueCount="98">
  <si>
    <t>Código</t>
  </si>
  <si>
    <t>Ud</t>
  </si>
  <si>
    <t>Resumen</t>
  </si>
  <si>
    <t>CanPres</t>
  </si>
  <si>
    <t>Pres</t>
  </si>
  <si>
    <t/>
  </si>
  <si>
    <t>SEGURIDAD Y SALUD</t>
  </si>
  <si>
    <t>XX %</t>
  </si>
  <si>
    <t>(*) Cuando no se indiquen otros porcentajes se entenderá que, quedan incluidos en el precio de la oferta el 13% de Gastos Generales y el 6% de Beneficio Industrial</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</si>
  <si>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</si>
  <si>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</si>
  <si>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</si>
  <si>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</si>
  <si>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</si>
  <si>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</si>
  <si>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</si>
  <si>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</si>
  <si>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</si>
  <si>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</si>
  <si>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</si>
  <si>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</si>
  <si>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</si>
  <si>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</si>
  <si>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</si>
  <si>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</si>
  <si>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</si>
  <si>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</si>
  <si>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</si>
  <si>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</si>
  <si>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</si>
  <si>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</si>
  <si>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</si>
  <si>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u</t>
  </si>
  <si>
    <t>PRESUPUESTO EJECUCIÓN MATERIAL</t>
  </si>
  <si>
    <r>
      <t>Gastos Generales</t>
    </r>
    <r>
      <rPr>
        <sz val="8"/>
        <color rgb="FFFF0000"/>
        <rFont val="Calibri"/>
        <family val="2"/>
        <scheme val="minor"/>
      </rPr>
      <t xml:space="preserve"> XX</t>
    </r>
    <r>
      <rPr>
        <sz val="8"/>
        <rFont val="Calibri"/>
        <family val="2"/>
        <scheme val="minor"/>
      </rPr>
      <t xml:space="preserve"> % (*)</t>
    </r>
  </si>
  <si>
    <r>
      <t xml:space="preserve">Beneficio Industrial </t>
    </r>
    <r>
      <rPr>
        <sz val="8"/>
        <color rgb="FFFF0000"/>
        <rFont val="Calibri"/>
        <family val="2"/>
        <scheme val="minor"/>
      </rPr>
      <t xml:space="preserve">XX </t>
    </r>
    <r>
      <rPr>
        <sz val="8"/>
        <rFont val="Calibri"/>
        <family val="2"/>
        <scheme val="minor"/>
      </rPr>
      <t>% (*)</t>
    </r>
  </si>
  <si>
    <t>PRESUPUESTO EJECUCIÓN CONTRATA - IMPORTE OFERTA</t>
  </si>
  <si>
    <t>Capítulo</t>
  </si>
  <si>
    <t>Partida</t>
  </si>
  <si>
    <t>Nat</t>
  </si>
  <si>
    <t>GESTION DE RESIDUOS</t>
  </si>
  <si>
    <t>TOTAL ITST 02</t>
  </si>
  <si>
    <t>UD</t>
  </si>
  <si>
    <t>CONTROL DE CALIDAD</t>
  </si>
  <si>
    <t>ImpPres (**)</t>
  </si>
  <si>
    <t xml:space="preserve">S-02166-2024 - Nuevo sistema extinción sala SAIS Nuevas Edificaciones </t>
  </si>
  <si>
    <t>DETECCIÓN</t>
  </si>
  <si>
    <t>DETECTOR OPTICO ALGORÍTMICO Y ZÓCALO</t>
  </si>
  <si>
    <t>MODULO ALGORITMICO 2 SALIDAS VIGILADAS</t>
  </si>
  <si>
    <t>REPROGRAMACION CENTRAL INCENDIOS</t>
  </si>
  <si>
    <t>EXTINCIÓN</t>
  </si>
  <si>
    <t>CABEZAL NEBULIZADOR CERRADO AN/CC120T5-3 Y APADTADOR ANTIGOTEO</t>
  </si>
  <si>
    <t>CABEZAL NEBULIZADOR ABIERTO AN/CA120T5-3 Y ADAPTADOR ANTIGOTEO</t>
  </si>
  <si>
    <t>DEPÓSITO RESERVA AGUA 1000 litros UTILES MAS CONEXIONADOS</t>
  </si>
  <si>
    <t>m</t>
  </si>
  <si>
    <t>TUBERIA ACERO INOXIDABLE DIAMETRO EXTERIOR 12 mm</t>
  </si>
  <si>
    <t>TUBERIA ACERO INOXIDABLE DIAMETRO EXTERIOR 20 mm</t>
  </si>
  <si>
    <t>VALVULA BOLA ACERO INOXIDABLE PARA TUBERIA 12 mm Y CONEX SAN</t>
  </si>
  <si>
    <t>Total ESN_01.01</t>
  </si>
  <si>
    <t>DEMOLICIONES, ALBAÑILERÍA Y SELLADOS</t>
  </si>
  <si>
    <t>APERTURA HUECO PASO TUBERÍAS Y SELLADO IGNIFUGOS CON ESPUMA INTUMESCESTE</t>
  </si>
  <si>
    <t>Total ESN_01.03</t>
  </si>
  <si>
    <t>LEGALIZACION</t>
  </si>
  <si>
    <t>LEGALIZACION INSTALACION PCI</t>
  </si>
  <si>
    <t>Total ESN_01.04</t>
  </si>
  <si>
    <t>PRUEBA PRESION</t>
  </si>
  <si>
    <t>Total ESN_02</t>
  </si>
  <si>
    <t>T</t>
  </si>
  <si>
    <t>Total ESN_01</t>
  </si>
  <si>
    <t>ESN_02</t>
  </si>
  <si>
    <t>ESN_03</t>
  </si>
  <si>
    <t>Total ESN_03</t>
  </si>
  <si>
    <t>ESN_04</t>
  </si>
  <si>
    <t>Total ESN_04</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</si>
  <si>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licitador debe verificar que los capítulos y contenidos de la oferta presentada correspondan exactamente con las mediciones del Anexo de Pliego de Condiciones Técnicas_</t>
  </si>
  <si>
    <t>ESN_01_01</t>
  </si>
  <si>
    <t>ESN_01_01_01</t>
  </si>
  <si>
    <t>ESN_01_01_02</t>
  </si>
  <si>
    <t>ESN_01_01_03</t>
  </si>
  <si>
    <t>ESN_01_02</t>
  </si>
  <si>
    <t>ESN_01_02_01</t>
  </si>
  <si>
    <t>ESN_01_02_02</t>
  </si>
  <si>
    <t>ESN_01_02_03</t>
  </si>
  <si>
    <t>ESN_01_02_04</t>
  </si>
  <si>
    <t>ESN_01_02_05</t>
  </si>
  <si>
    <t>ESN_01_02_06</t>
  </si>
  <si>
    <t>ESN_01_03</t>
  </si>
  <si>
    <t>ESN_01_03_01</t>
  </si>
  <si>
    <t>ESN_01_04</t>
  </si>
  <si>
    <t>ESN_01_04_01</t>
  </si>
  <si>
    <t>ESN_2_01</t>
  </si>
  <si>
    <t>ESN_2_02</t>
  </si>
  <si>
    <t>ESN_3_01</t>
  </si>
  <si>
    <t>ESN_4_01</t>
  </si>
  <si>
    <t>(**) Deberán presupuestarse todas las partidas de los capítulos_ En caso de incluirse alguna partida sin importe se considerará ofertada a coste cero para CRTVE_</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</si>
  <si>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Técnicas_</t>
  </si>
  <si>
    <t>Expediente n.º S/02166/2024</t>
  </si>
  <si>
    <t>“Nuevo sistema extinción sala SAIS Nuevas Edificaciones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</si>
</sst>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1"/>
      <color theme="1"/>
      <name val="Calibri"/>
      <family val="2"/>
      <scheme val="minor"/>
    </font>
    <font>
      <sz val="8"/>
      <color rgb="FF000000"/>
      <name val="Times New Roman"/>
      <family val="1"/>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rgb="FF000000"/>
      <name val="Calibri"/>
      <family val="2"/>
      <scheme val="minor"/>
    </font>
    <font>
      <sz val="8"/>
      <color rgb="FF000000"/>
      <name val="Calibri"/>
      <family val="2"/>
    </font>
    <font>
      <sz val="8"/>
      <color rgb="FFFF0000"/>
      <name val="Calibri"/>
      <family val="2"/>
      <scheme val="minor"/>
    </font>
    <font>
      <sz val="8"/>
      <color theme="1"/>
      <name val="Calibri"/>
      <family val="2"/>
      <scheme val="minor"/>
    </font>
    <font>
      <b/>
      <sz val="8"/>
      <color theme="1"/>
      <name val="Calibri"/>
      <family val="2"/>
      <scheme val="minor"/>
    </font>
    <font>
      <b/>
      <sz val="8"/>
      <color rgb="FF0000FF"/>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
      <patternFill patternType="solid">
        <fgColor rgb="FFC2D5E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5">
    <xf numFmtId="0" fontId="0" fillId="0" borderId="0" xfId="0"/>
    <xf numFmtId="0" fontId="0" fillId="0" borderId="0" xfId="0" applyAlignment="1" applyProtection="1">
      <alignment vertical="top"/>
    </xf>
    <xf numFmtId="0" fontId="0" fillId="0" borderId="0" xfId="0" applyProtection="1"/>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0" fontId="4" fillId="0" borderId="1" xfId="0" applyFont="1" applyBorder="1" applyAlignment="1" applyProtection="1">
      <alignment vertical="top"/>
    </xf>
    <xf numFmtId="4" fontId="4" fillId="3" borderId="1" xfId="0" applyNumberFormat="1" applyFont="1" applyFill="1" applyBorder="1" applyAlignment="1" applyProtection="1">
      <alignment vertical="top"/>
    </xf>
    <xf numFmtId="4" fontId="3" fillId="3" borderId="1" xfId="0" applyNumberFormat="1" applyFont="1" applyFill="1" applyBorder="1" applyAlignment="1" applyProtection="1">
      <alignment vertical="top"/>
    </xf>
    <xf numFmtId="4" fontId="3" fillId="0" borderId="2" xfId="0" applyNumberFormat="1" applyFont="1" applyBorder="1" applyAlignment="1" applyProtection="1">
      <alignment vertical="top"/>
    </xf>
    <xf numFmtId="0" fontId="10" fillId="0" borderId="0" xfId="0" applyFont="1" applyProtection="1"/>
    <xf numFmtId="0" fontId="11"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4"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6" fillId="0" borderId="0" xfId="0" applyFont="1" applyAlignment="1" applyProtection="1"/>
    <xf numFmtId="0" fontId="5" fillId="0" borderId="0" xfId="0" applyFont="1" applyAlignment="1" applyProtection="1">
      <alignment vertical="top"/>
    </xf>
    <xf numFmtId="0" fontId="17" fillId="0" borderId="0" xfId="0" applyFont="1" applyProtection="1"/>
    <xf numFmtId="0" fontId="18" fillId="0" borderId="0" xfId="0" applyFont="1" applyProtection="1"/>
    <xf numFmtId="14" fontId="0" fillId="0" borderId="0" xfId="0" applyNumberFormat="1" applyProtection="1"/>
    <xf numFmtId="0" fontId="0" fillId="0" borderId="0" xfId="0" applyAlignment="1" applyProtection="1">
      <alignment horizontal="right"/>
    </xf>
    <xf numFmtId="0" fontId="0" fillId="3" borderId="4" xfId="0" applyFill="1" applyBorder="1" applyAlignment="1" applyProtection="1">
      <alignment horizontal="left" vertical="top"/>
      <protection locked="0"/>
    </xf>
    <xf numFmtId="49" fontId="3" fillId="2" borderId="2" xfId="0" applyNumberFormat="1" applyFont="1" applyFill="1" applyBorder="1" applyAlignment="1" applyProtection="1">
      <alignment horizontal="left" vertical="top" wrapText="1"/>
    </xf>
    <xf numFmtId="0" fontId="4" fillId="0" borderId="6" xfId="0" applyFont="1" applyBorder="1" applyAlignment="1" applyProtection="1">
      <alignment vertical="top"/>
    </xf>
    <xf numFmtId="4" fontId="3" fillId="3" borderId="6" xfId="0" applyNumberFormat="1" applyFont="1" applyFill="1" applyBorder="1" applyAlignment="1" applyProtection="1">
      <alignment vertical="top"/>
    </xf>
    <xf numFmtId="0" fontId="4" fillId="0" borderId="3" xfId="0" applyFont="1" applyBorder="1" applyAlignment="1" applyProtection="1">
      <alignment vertical="top"/>
    </xf>
    <xf numFmtId="49" fontId="4" fillId="0" borderId="2" xfId="0" applyNumberFormat="1" applyFont="1" applyBorder="1" applyAlignment="1" applyProtection="1">
      <alignment horizontal="right" vertical="top" wrapText="1"/>
    </xf>
    <xf numFmtId="0" fontId="3" fillId="0" borderId="5" xfId="0" applyFont="1" applyBorder="1" applyAlignment="1" applyProtection="1">
      <alignment vertical="top"/>
    </xf>
    <xf numFmtId="0" fontId="4" fillId="0" borderId="2" xfId="0" applyFont="1" applyBorder="1" applyAlignment="1" applyProtection="1">
      <alignment horizontal="right" vertical="top" wrapText="1"/>
    </xf>
    <xf numFmtId="0" fontId="4" fillId="0" borderId="3" xfId="0" applyFont="1" applyBorder="1" applyAlignment="1" applyProtection="1">
      <alignment horizontal="right" vertical="top" wrapText="1"/>
    </xf>
    <xf numFmtId="0" fontId="3" fillId="0" borderId="2" xfId="0" applyFont="1" applyBorder="1" applyAlignment="1" applyProtection="1">
      <alignment horizontal="right" vertical="top" wrapText="1"/>
    </xf>
    <xf numFmtId="0" fontId="21" fillId="0" borderId="1" xfId="0" applyFont="1" applyFill="1" applyBorder="1" applyAlignment="1" applyProtection="1">
      <alignment vertical="top"/>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3" borderId="4" xfId="0" applyFill="1" applyBorder="1" applyAlignment="1" applyProtection="1">
      <alignment horizontal="left" shrinkToFit="1"/>
      <protection locked="0"/>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5" fillId="3" borderId="0" xfId="0" applyNumberFormat="1" applyFont="1" applyFill="1" applyAlignment="1" applyProtection="1">
      <alignment horizontal="center" vertical="top" shrinkToFit="1"/>
    </xf>
    <xf numFmtId="0" fontId="5" fillId="3" borderId="0" xfId="0" applyFont="1" applyFill="1" applyAlignment="1" applyProtection="1">
      <alignment horizontal="center" vertical="top" shrinkToFit="1"/>
    </xf>
    <xf numFmtId="0" fontId="9" fillId="0" borderId="0" xfId="0" applyFont="1" applyAlignment="1" applyProtection="1">
      <alignment horizontal="center" vertical="center" wrapText="1"/>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49" fontId="3" fillId="0" borderId="2" xfId="0" applyNumberFormat="1" applyFont="1" applyBorder="1" applyAlignment="1" applyProtection="1">
      <alignment horizontal="right" vertical="top" wrapText="1"/>
    </xf>
    <xf numFmtId="49" fontId="3" fillId="0" borderId="5" xfId="0" applyNumberFormat="1" applyFont="1" applyBorder="1" applyAlignment="1" applyProtection="1">
      <alignment horizontal="right" vertical="top" wrapText="1"/>
    </xf>
    <xf numFmtId="49" fontId="3" fillId="0" borderId="3" xfId="0" applyNumberFormat="1" applyFont="1" applyBorder="1" applyAlignment="1" applyProtection="1">
      <alignment horizontal="right" vertical="top" wrapText="1"/>
    </xf>
    <xf numFmtId="0" fontId="3" fillId="0" borderId="2" xfId="0" applyFont="1" applyBorder="1" applyAlignment="1" applyProtection="1">
      <alignment horizontal="right" vertical="top"/>
    </xf>
    <xf numFmtId="0" fontId="3" fillId="0" borderId="5" xfId="0" applyFont="1" applyBorder="1" applyAlignment="1" applyProtection="1">
      <alignment horizontal="right" vertical="top"/>
    </xf>
    <xf numFmtId="0" fontId="6" fillId="0" borderId="0" xfId="0" applyFont="1" applyFill="1" applyBorder="1" applyAlignment="1" applyProtection="1">
      <alignment horizontal="left" vertical="top" wrapText="1"/>
    </xf>
    <xf numFmtId="0" fontId="7"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0" borderId="7" xfId="0" applyNumberFormat="1" applyFont="1" applyBorder="1" applyAlignment="1" applyProtection="1">
      <alignment horizontal="right" vertical="top" wrapText="1"/>
    </xf>
    <xf numFmtId="49" fontId="3" fillId="0" borderId="4" xfId="0" applyNumberFormat="1" applyFont="1" applyBorder="1" applyAlignment="1" applyProtection="1">
      <alignment horizontal="right" vertical="top" wrapText="1"/>
    </xf>
    <xf numFmtId="0" fontId="8" fillId="0" borderId="0" xfId="0" applyFont="1" applyAlignment="1" applyProtection="1">
      <alignment horizontal="center" vertical="top" wrapText="1"/>
    </xf>
    <xf numFmtId="0" fontId="16" fillId="0" borderId="1" xfId="0" applyFont="1" applyBorder="1" applyAlignment="1" applyProtection="1">
      <alignment vertical="top"/>
    </xf>
    <xf numFmtId="49" fontId="23" fillId="5" borderId="0" xfId="0" applyNumberFormat="1" applyFont="1" applyFill="1" applyAlignment="1" applyProtection="1">
      <alignment vertical="top"/>
    </xf>
    <xf numFmtId="49" fontId="22" fillId="4" borderId="1" xfId="0" applyNumberFormat="1" applyFont="1" applyFill="1" applyBorder="1" applyAlignment="1" applyProtection="1">
      <alignment vertical="top"/>
    </xf>
    <xf numFmtId="0" fontId="19" fillId="0" borderId="1" xfId="0" applyFont="1" applyBorder="1" applyAlignment="1" applyProtection="1">
      <alignment horizontal="left" vertical="center"/>
    </xf>
    <xf numFmtId="49" fontId="20" fillId="0" borderId="1" xfId="0" applyNumberFormat="1" applyFont="1" applyFill="1" applyBorder="1" applyAlignment="1" applyProtection="1">
      <alignment vertical="top"/>
    </xf>
    <xf numFmtId="49" fontId="20" fillId="0" borderId="1" xfId="0" applyNumberFormat="1" applyFont="1" applyFill="1" applyBorder="1" applyAlignment="1" applyProtection="1">
      <alignment vertical="top" wrapText="1"/>
    </xf>
    <xf numFmtId="4" fontId="20" fillId="0" borderId="1" xfId="0" applyNumberFormat="1" applyFont="1" applyFill="1" applyBorder="1" applyAlignment="1" applyProtection="1">
      <alignment vertical="top"/>
    </xf>
    <xf numFmtId="49" fontId="23" fillId="5" borderId="0" xfId="0" applyNumberFormat="1" applyFont="1" applyFill="1" applyAlignment="1" applyProtection="1">
      <alignment vertical="top" wrapText="1"/>
    </xf>
    <xf numFmtId="49" fontId="23" fillId="2" borderId="0" xfId="0" applyNumberFormat="1" applyFont="1" applyFill="1" applyAlignment="1" applyProtection="1">
      <alignment vertical="top"/>
    </xf>
    <xf numFmtId="49" fontId="23" fillId="2" borderId="0" xfId="0" applyNumberFormat="1" applyFont="1" applyFill="1" applyAlignment="1" applyProtection="1">
      <alignment vertical="top" wrapText="1"/>
    </xf>
    <xf numFmtId="49" fontId="24" fillId="2" borderId="0" xfId="0" applyNumberFormat="1" applyFont="1" applyFill="1" applyAlignment="1" applyProtection="1">
      <alignment vertical="top"/>
    </xf>
    <xf numFmtId="4" fontId="4" fillId="3" borderId="1" xfId="0" applyNumberFormat="1" applyFont="1" applyFill="1" applyBorder="1" applyAlignment="1" applyProtection="1">
      <alignment vertical="top"/>
      <protection locked="0"/>
    </xf>
    <xf numFmtId="0" fontId="4" fillId="3" borderId="1" xfId="0" applyFont="1" applyFill="1" applyBorder="1" applyAlignment="1" applyProtection="1">
      <alignment vertical="top"/>
      <protection locked="0"/>
    </xf>
    <xf numFmtId="0" fontId="21" fillId="3" borderId="1" xfId="0" applyFont="1" applyFill="1" applyBorder="1" applyAlignment="1" applyProtection="1">
      <alignment horizontal="center" vertical="top"/>
      <protection locked="0"/>
    </xf>
    <xf numFmtId="0" fontId="3" fillId="3" borderId="1" xfId="0"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showGridLines="0" tabSelected="1"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75" customHeight="1" x14ac:dyDescent="0.25">
      <c r="A2" s="53" t="s">
        <v>30</v>
      </c>
      <c r="B2" s="53"/>
      <c r="C2" s="53"/>
      <c r="D2" s="53"/>
      <c r="E2" s="53"/>
      <c r="F2" s="53"/>
      <c r="G2" s="53"/>
      <c r="H2" s="53"/>
      <c r="I2" s="53"/>
    </row>
    <row r="5" spans="1:9" x14ac:dyDescent="0.25">
      <c r="D5" s="12"/>
      <c r="E5" s="12"/>
      <c r="F5" s="13"/>
      <c r="G5" s="13"/>
      <c r="H5" s="13"/>
      <c r="I5" s="14" t="s">
        <v>97</v>
      </c>
    </row>
    <row r="6" spans="1:9" x14ac:dyDescent="0.25">
      <c r="D6" s="12"/>
      <c r="E6" s="12"/>
      <c r="F6" s="13"/>
      <c r="G6" s="13"/>
      <c r="H6" s="13"/>
      <c r="I6" s="14"/>
    </row>
    <row r="7" spans="1:9" x14ac:dyDescent="0.25">
      <c r="D7" s="12"/>
      <c r="E7" s="12"/>
      <c r="F7" s="13"/>
      <c r="G7" s="13"/>
      <c r="H7" s="13"/>
      <c r="I7" s="15" t="s">
        <v>96</v>
      </c>
    </row>
    <row r="8" spans="1:9" ht="24.95" customHeight="1" x14ac:dyDescent="0.25"/>
    <row r="9" spans="1:9" ht="18.75" x14ac:dyDescent="0.3">
      <c r="A9" s="54" t="s">
        <v>9</v>
      </c>
      <c r="B9" s="54"/>
      <c r="C9" s="54"/>
      <c r="D9" s="54"/>
      <c r="E9" s="54"/>
      <c r="F9" s="54"/>
      <c r="G9" s="54"/>
      <c r="H9" s="54"/>
      <c r="I9" s="54"/>
    </row>
    <row r="10" spans="1:9" ht="15" customHeight="1" x14ac:dyDescent="0.25"/>
    <row r="11" spans="1:9" ht="15" customHeight="1" x14ac:dyDescent="0.25"/>
    <row r="12" spans="1:9" x14ac:dyDescent="0.25">
      <c r="A12" s="1" t="s">
        <v>10</v>
      </c>
      <c r="B12" s="55"/>
      <c r="C12" s="55"/>
      <c r="D12" s="55"/>
      <c r="E12" s="55"/>
      <c r="F12" s="1" t="s">
        <v>11</v>
      </c>
      <c r="G12" s="1"/>
      <c r="I12" s="42"/>
    </row>
    <row r="13" spans="1:9" x14ac:dyDescent="0.25">
      <c r="A13" s="56" t="s">
        <v>12</v>
      </c>
      <c r="B13" s="56"/>
      <c r="C13" s="56"/>
      <c r="D13" s="56"/>
      <c r="E13" s="56"/>
      <c r="F13" s="56"/>
      <c r="G13" s="56"/>
      <c r="H13" s="56"/>
      <c r="I13" s="16"/>
    </row>
    <row r="14" spans="1:9" x14ac:dyDescent="0.25">
      <c r="A14" s="43"/>
      <c r="B14" s="43"/>
      <c r="C14" s="43"/>
      <c r="D14" s="43"/>
      <c r="E14" s="43"/>
      <c r="F14" s="43"/>
      <c r="G14" s="43"/>
      <c r="H14" s="43"/>
      <c r="I14" s="16"/>
    </row>
    <row r="15" spans="1:9" x14ac:dyDescent="0.25">
      <c r="A15" s="1" t="s">
        <v>13</v>
      </c>
      <c r="B15" s="1"/>
      <c r="C15" s="17"/>
      <c r="D15" s="47" t="s">
        <v>14</v>
      </c>
      <c r="E15" s="47"/>
      <c r="F15" s="50"/>
      <c r="G15" s="50"/>
      <c r="H15" s="50"/>
      <c r="I15" s="50"/>
    </row>
    <row r="16" spans="1:9" x14ac:dyDescent="0.25">
      <c r="B16" s="18"/>
      <c r="C16" s="18" t="s">
        <v>15</v>
      </c>
      <c r="D16" s="18"/>
      <c r="E16" s="18"/>
      <c r="F16" s="18" t="s">
        <v>16</v>
      </c>
      <c r="G16" s="18"/>
      <c r="H16" s="18"/>
      <c r="I16" s="1"/>
    </row>
    <row r="17" spans="1:9" x14ac:dyDescent="0.25">
      <c r="B17" s="18"/>
      <c r="C17" s="18"/>
      <c r="D17" s="18"/>
      <c r="E17" s="18"/>
      <c r="F17" s="18"/>
      <c r="G17" s="18"/>
      <c r="H17" s="18"/>
      <c r="I17" s="1"/>
    </row>
    <row r="18" spans="1:9" x14ac:dyDescent="0.25">
      <c r="A18" s="1" t="s">
        <v>17</v>
      </c>
      <c r="B18" s="42"/>
      <c r="C18" s="47" t="s">
        <v>18</v>
      </c>
      <c r="D18" s="47"/>
      <c r="E18" s="48"/>
      <c r="F18" s="48"/>
      <c r="G18" s="49" t="s">
        <v>19</v>
      </c>
      <c r="H18" s="49"/>
      <c r="I18" s="19"/>
    </row>
    <row r="19" spans="1:9" s="20" customFormat="1" x14ac:dyDescent="0.25">
      <c r="B19" s="21"/>
      <c r="C19" s="22"/>
      <c r="D19" s="22"/>
      <c r="E19" s="44"/>
      <c r="F19" s="44"/>
      <c r="G19" s="44"/>
      <c r="H19" s="44"/>
      <c r="I19" s="44"/>
    </row>
    <row r="20" spans="1:9" s="20" customFormat="1" x14ac:dyDescent="0.25">
      <c r="B20" s="21"/>
      <c r="C20" s="22"/>
      <c r="D20" s="22"/>
      <c r="E20" s="44"/>
      <c r="F20" s="44"/>
      <c r="G20" s="44"/>
      <c r="H20" s="44"/>
      <c r="I20" s="44"/>
    </row>
    <row r="21" spans="1:9" s="20" customFormat="1" x14ac:dyDescent="0.25">
      <c r="A21" s="23" t="s">
        <v>20</v>
      </c>
      <c r="B21" s="21"/>
      <c r="C21" s="50"/>
      <c r="D21" s="50"/>
      <c r="E21" s="50"/>
      <c r="F21" s="50"/>
      <c r="G21" s="50"/>
      <c r="H21" s="44" t="s">
        <v>21</v>
      </c>
      <c r="I21" s="19"/>
    </row>
    <row r="22" spans="1:9" s="20" customFormat="1" x14ac:dyDescent="0.25">
      <c r="A22" s="23"/>
      <c r="B22" s="21"/>
      <c r="C22" s="22"/>
      <c r="D22" s="22"/>
      <c r="E22" s="22"/>
      <c r="F22" s="22"/>
      <c r="G22" s="22"/>
      <c r="H22" s="44"/>
      <c r="I22" s="24"/>
    </row>
    <row r="23" spans="1:9" x14ac:dyDescent="0.25">
      <c r="A23" s="1" t="s">
        <v>22</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45" t="s">
        <v>23</v>
      </c>
      <c r="B25" s="45"/>
      <c r="C25" s="45"/>
      <c r="D25" s="45"/>
      <c r="E25" s="45"/>
      <c r="F25" s="45"/>
      <c r="G25" s="45"/>
      <c r="H25" s="45"/>
      <c r="I25" s="1"/>
    </row>
    <row r="26" spans="1:9" ht="15" customHeight="1" x14ac:dyDescent="0.25">
      <c r="A26" s="1"/>
      <c r="B26" s="1"/>
      <c r="C26" s="1"/>
      <c r="D26" s="1"/>
      <c r="E26" s="1"/>
      <c r="F26" s="1"/>
      <c r="G26" s="1"/>
      <c r="H26" s="1"/>
      <c r="I26" s="1"/>
    </row>
    <row r="27" spans="1:9" ht="15" customHeight="1" x14ac:dyDescent="0.25">
      <c r="A27" s="1" t="s">
        <v>24</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25</v>
      </c>
      <c r="B29" s="51" t="str">
        <f>IF('B.Anexo I Tabla Desglose Precio'!G39&lt;=0,"Completar Tabla Desglose", IF('B.Anexo I Tabla Desglose Precio'!G39&lt;=22080.42,'B.Anexo I Tabla Desglose Precio'!G39,"Desglose supera VALOR ESTIMADO"))</f>
        <v>Completar Tabla Desglose</v>
      </c>
      <c r="C29" s="52"/>
      <c r="D29" s="1" t="s">
        <v>26</v>
      </c>
      <c r="E29" s="1"/>
      <c r="F29" s="1"/>
      <c r="G29" s="1"/>
      <c r="H29" s="1"/>
    </row>
    <row r="30" spans="1:9" ht="15" customHeight="1" x14ac:dyDescent="0.25">
      <c r="A30" s="1"/>
      <c r="B30" s="1"/>
      <c r="C30" s="1"/>
      <c r="D30" s="1"/>
      <c r="E30" s="1"/>
      <c r="F30" s="1"/>
      <c r="G30" s="1"/>
      <c r="H30" s="1"/>
    </row>
    <row r="31" spans="1:9" ht="15" customHeight="1" x14ac:dyDescent="0.25">
      <c r="A31" s="25"/>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45" t="s">
        <v>31</v>
      </c>
      <c r="B33" s="45"/>
      <c r="C33" s="45"/>
      <c r="D33" s="45"/>
      <c r="E33" s="45"/>
      <c r="F33" s="45"/>
      <c r="G33" s="45"/>
      <c r="H33" s="45"/>
      <c r="I33" s="1"/>
    </row>
    <row r="34" spans="1:9" ht="27" customHeight="1" x14ac:dyDescent="0.25">
      <c r="A34" s="1"/>
      <c r="B34" s="1"/>
      <c r="C34" s="1"/>
      <c r="D34" s="1"/>
      <c r="E34" s="1"/>
      <c r="F34" s="1"/>
      <c r="G34" s="1"/>
      <c r="H34" s="1"/>
      <c r="I34" s="1"/>
    </row>
    <row r="35" spans="1:9" x14ac:dyDescent="0.25">
      <c r="A35" s="26" t="s">
        <v>27</v>
      </c>
      <c r="B35" s="1"/>
      <c r="C35" s="1"/>
      <c r="D35" s="1"/>
      <c r="E35" s="1"/>
      <c r="F35" s="1"/>
      <c r="G35" s="1"/>
      <c r="H35" s="1"/>
      <c r="I35" s="1"/>
    </row>
    <row r="36" spans="1:9" ht="8.1" customHeight="1" x14ac:dyDescent="0.25">
      <c r="A36" s="1"/>
      <c r="B36" s="1"/>
      <c r="C36" s="1"/>
      <c r="D36" s="1"/>
      <c r="E36" s="1"/>
      <c r="F36" s="1"/>
      <c r="G36" s="1"/>
      <c r="H36" s="1"/>
      <c r="I36" s="1"/>
    </row>
    <row r="41" spans="1:9" x14ac:dyDescent="0.25">
      <c r="B41" s="27" t="s">
        <v>28</v>
      </c>
    </row>
    <row r="45" spans="1:9" x14ac:dyDescent="0.25">
      <c r="E45" s="28"/>
    </row>
    <row r="47" spans="1:9" x14ac:dyDescent="0.25">
      <c r="E47" s="29"/>
    </row>
    <row r="48" spans="1:9" x14ac:dyDescent="0.25">
      <c r="B48" s="30" t="s">
        <v>29</v>
      </c>
      <c r="C48" s="46"/>
      <c r="D48" s="46"/>
      <c r="E48" s="46"/>
      <c r="F48" s="46"/>
    </row>
  </sheetData>
  <sheetProtection algorithmName="SHA-512" hashValue="DH52dM838vWxJmyxyHzmaO7PAgKt0UNCBJml81yk0P+5rHn7CmlOJXZXGHmcOkniGVWXLqYB3Njku9ryRM/v4w==" saltValue="nrT5hwuv6h1V4vICIkypxA=="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G50"/>
  <sheetViews>
    <sheetView showGridLines="0" workbookViewId="0">
      <pane xSplit="3" ySplit="5" topLeftCell="D6" activePane="bottomRight" state="frozen"/>
      <selection pane="topRight" activeCell="D1" sqref="D1"/>
      <selection pane="bottomLeft" activeCell="A6" sqref="A6"/>
      <selection pane="bottomRight" activeCell="F12" sqref="F12:F17"/>
    </sheetView>
  </sheetViews>
  <sheetFormatPr baseColWidth="10" defaultRowHeight="15" x14ac:dyDescent="0.25"/>
  <cols>
    <col min="1" max="1" width="10.7109375" style="2" customWidth="1"/>
    <col min="2" max="2" width="10.42578125" style="2" bestFit="1" customWidth="1"/>
    <col min="3" max="3" width="4.7109375" style="2" customWidth="1"/>
    <col min="4" max="4" width="35.7109375" style="2" customWidth="1"/>
    <col min="5" max="5" width="7.85546875" style="2" customWidth="1"/>
    <col min="6" max="6" width="9" style="2" customWidth="1"/>
    <col min="7" max="7" width="13.28515625" style="2" bestFit="1" customWidth="1"/>
    <col min="8" max="16384" width="11.42578125" style="2"/>
  </cols>
  <sheetData>
    <row r="1" spans="1:7" ht="90" customHeight="1" x14ac:dyDescent="0.25">
      <c r="A1" s="64" t="s">
        <v>74</v>
      </c>
      <c r="B1" s="65"/>
      <c r="C1" s="65"/>
      <c r="D1" s="65"/>
      <c r="E1" s="65"/>
      <c r="F1" s="65"/>
      <c r="G1" s="66"/>
    </row>
    <row r="3" spans="1:7" ht="35.25" customHeight="1" x14ac:dyDescent="0.25">
      <c r="A3" s="69" t="s">
        <v>45</v>
      </c>
      <c r="B3" s="69"/>
      <c r="C3" s="69"/>
      <c r="D3" s="69"/>
      <c r="E3" s="69"/>
      <c r="F3" s="69"/>
      <c r="G3" s="69"/>
    </row>
    <row r="4" spans="1:7" ht="8.1" customHeight="1" x14ac:dyDescent="0.25"/>
    <row r="5" spans="1:7" x14ac:dyDescent="0.25">
      <c r="A5" s="3" t="s">
        <v>0</v>
      </c>
      <c r="B5" s="70" t="s">
        <v>39</v>
      </c>
      <c r="C5" s="3" t="s">
        <v>1</v>
      </c>
      <c r="D5" s="4" t="s">
        <v>2</v>
      </c>
      <c r="E5" s="3" t="s">
        <v>3</v>
      </c>
      <c r="F5" s="3" t="s">
        <v>4</v>
      </c>
      <c r="G5" s="3" t="s">
        <v>44</v>
      </c>
    </row>
    <row r="6" spans="1:7" x14ac:dyDescent="0.25">
      <c r="A6" s="71" t="s">
        <v>75</v>
      </c>
      <c r="B6" s="32" t="s">
        <v>37</v>
      </c>
      <c r="C6" s="5" t="s">
        <v>5</v>
      </c>
      <c r="D6" s="32" t="s">
        <v>46</v>
      </c>
      <c r="E6" s="6"/>
      <c r="F6" s="7"/>
      <c r="G6" s="7"/>
    </row>
    <row r="7" spans="1:7" x14ac:dyDescent="0.25">
      <c r="A7" s="72" t="s">
        <v>76</v>
      </c>
      <c r="B7" s="73" t="s">
        <v>38</v>
      </c>
      <c r="C7" s="74" t="s">
        <v>5</v>
      </c>
      <c r="D7" s="75" t="s">
        <v>47</v>
      </c>
      <c r="E7" s="76">
        <v>1</v>
      </c>
      <c r="F7" s="81"/>
      <c r="G7" s="9">
        <f>ROUND(E7*F7,2)</f>
        <v>0</v>
      </c>
    </row>
    <row r="8" spans="1:7" x14ac:dyDescent="0.25">
      <c r="A8" s="72" t="s">
        <v>77</v>
      </c>
      <c r="B8" s="73" t="s">
        <v>38</v>
      </c>
      <c r="C8" s="74" t="s">
        <v>32</v>
      </c>
      <c r="D8" s="75" t="s">
        <v>48</v>
      </c>
      <c r="E8" s="76">
        <v>1</v>
      </c>
      <c r="F8" s="81"/>
      <c r="G8" s="9">
        <f t="shared" ref="G8:G9" si="0">ROUND(E8*F8,2)</f>
        <v>0</v>
      </c>
    </row>
    <row r="9" spans="1:7" x14ac:dyDescent="0.25">
      <c r="A9" s="72" t="s">
        <v>78</v>
      </c>
      <c r="B9" s="73" t="s">
        <v>38</v>
      </c>
      <c r="C9" s="74" t="s">
        <v>32</v>
      </c>
      <c r="D9" s="75" t="s">
        <v>49</v>
      </c>
      <c r="E9" s="76">
        <v>1</v>
      </c>
      <c r="F9" s="81"/>
      <c r="G9" s="9">
        <f t="shared" si="0"/>
        <v>0</v>
      </c>
    </row>
    <row r="10" spans="1:7" x14ac:dyDescent="0.25">
      <c r="A10" s="33"/>
      <c r="B10" s="33"/>
      <c r="C10" s="33"/>
      <c r="D10" s="67" t="s">
        <v>58</v>
      </c>
      <c r="E10" s="68"/>
      <c r="F10" s="59"/>
      <c r="G10" s="34">
        <f>SUM(G7:G9)</f>
        <v>0</v>
      </c>
    </row>
    <row r="11" spans="1:7" x14ac:dyDescent="0.25">
      <c r="A11" s="71" t="s">
        <v>79</v>
      </c>
      <c r="B11" s="32" t="s">
        <v>37</v>
      </c>
      <c r="C11" s="5"/>
      <c r="D11" s="32" t="s">
        <v>50</v>
      </c>
      <c r="E11" s="6"/>
      <c r="F11" s="7"/>
      <c r="G11" s="7"/>
    </row>
    <row r="12" spans="1:7" x14ac:dyDescent="0.25">
      <c r="A12" s="72" t="s">
        <v>80</v>
      </c>
      <c r="B12" s="73" t="s">
        <v>38</v>
      </c>
      <c r="C12" s="74" t="s">
        <v>32</v>
      </c>
      <c r="D12" s="75" t="s">
        <v>51</v>
      </c>
      <c r="E12" s="76">
        <v>13</v>
      </c>
      <c r="F12" s="81"/>
      <c r="G12" s="9">
        <f>ROUND(E12*F12,2)</f>
        <v>0</v>
      </c>
    </row>
    <row r="13" spans="1:7" x14ac:dyDescent="0.25">
      <c r="A13" s="72" t="s">
        <v>81</v>
      </c>
      <c r="B13" s="73" t="s">
        <v>38</v>
      </c>
      <c r="C13" s="74" t="s">
        <v>32</v>
      </c>
      <c r="D13" s="75" t="s">
        <v>52</v>
      </c>
      <c r="E13" s="76">
        <v>3</v>
      </c>
      <c r="F13" s="81"/>
      <c r="G13" s="9">
        <f t="shared" ref="G13:G17" si="1">ROUND(E13*F13,2)</f>
        <v>0</v>
      </c>
    </row>
    <row r="14" spans="1:7" ht="22.5" x14ac:dyDescent="0.25">
      <c r="A14" s="72" t="s">
        <v>82</v>
      </c>
      <c r="B14" s="73" t="s">
        <v>38</v>
      </c>
      <c r="C14" s="74" t="s">
        <v>32</v>
      </c>
      <c r="D14" s="75" t="s">
        <v>53</v>
      </c>
      <c r="E14" s="76">
        <v>1</v>
      </c>
      <c r="F14" s="81"/>
      <c r="G14" s="9">
        <f t="shared" si="1"/>
        <v>0</v>
      </c>
    </row>
    <row r="15" spans="1:7" x14ac:dyDescent="0.25">
      <c r="A15" s="72" t="s">
        <v>83</v>
      </c>
      <c r="B15" s="73" t="s">
        <v>38</v>
      </c>
      <c r="C15" s="74" t="s">
        <v>54</v>
      </c>
      <c r="D15" s="75" t="s">
        <v>55</v>
      </c>
      <c r="E15" s="76">
        <v>57</v>
      </c>
      <c r="F15" s="81"/>
      <c r="G15" s="9">
        <f t="shared" si="1"/>
        <v>0</v>
      </c>
    </row>
    <row r="16" spans="1:7" x14ac:dyDescent="0.25">
      <c r="A16" s="72" t="s">
        <v>84</v>
      </c>
      <c r="B16" s="73" t="s">
        <v>38</v>
      </c>
      <c r="C16" s="74" t="s">
        <v>54</v>
      </c>
      <c r="D16" s="75" t="s">
        <v>56</v>
      </c>
      <c r="E16" s="76">
        <v>33</v>
      </c>
      <c r="F16" s="81"/>
      <c r="G16" s="9">
        <f t="shared" si="1"/>
        <v>0</v>
      </c>
    </row>
    <row r="17" spans="1:7" ht="22.5" x14ac:dyDescent="0.25">
      <c r="A17" s="72" t="s">
        <v>85</v>
      </c>
      <c r="B17" s="73" t="s">
        <v>38</v>
      </c>
      <c r="C17" s="74" t="s">
        <v>32</v>
      </c>
      <c r="D17" s="75" t="s">
        <v>57</v>
      </c>
      <c r="E17" s="76">
        <v>1</v>
      </c>
      <c r="F17" s="81"/>
      <c r="G17" s="9">
        <f t="shared" si="1"/>
        <v>0</v>
      </c>
    </row>
    <row r="18" spans="1:7" x14ac:dyDescent="0.25">
      <c r="A18" s="33"/>
      <c r="B18" s="33"/>
      <c r="C18" s="33"/>
      <c r="D18" s="57" t="s">
        <v>41</v>
      </c>
      <c r="E18" s="58"/>
      <c r="F18" s="59"/>
      <c r="G18" s="34">
        <f>SUM(G12:G17)</f>
        <v>0</v>
      </c>
    </row>
    <row r="19" spans="1:7" x14ac:dyDescent="0.25">
      <c r="A19" s="71" t="s">
        <v>86</v>
      </c>
      <c r="B19" s="32" t="s">
        <v>37</v>
      </c>
      <c r="C19" s="5"/>
      <c r="D19" s="77" t="s">
        <v>59</v>
      </c>
      <c r="E19" s="6"/>
      <c r="F19" s="7"/>
      <c r="G19" s="7"/>
    </row>
    <row r="20" spans="1:7" ht="22.5" x14ac:dyDescent="0.25">
      <c r="A20" s="72" t="s">
        <v>87</v>
      </c>
      <c r="B20" s="73" t="s">
        <v>38</v>
      </c>
      <c r="C20" s="74" t="s">
        <v>32</v>
      </c>
      <c r="D20" s="75" t="s">
        <v>60</v>
      </c>
      <c r="E20" s="76">
        <v>4</v>
      </c>
      <c r="F20" s="81"/>
      <c r="G20" s="9">
        <f>ROUND(E20*F20,2)</f>
        <v>0</v>
      </c>
    </row>
    <row r="21" spans="1:7" x14ac:dyDescent="0.25">
      <c r="A21" s="33"/>
      <c r="B21" s="33"/>
      <c r="C21" s="33"/>
      <c r="D21" s="57" t="s">
        <v>61</v>
      </c>
      <c r="E21" s="58"/>
      <c r="F21" s="59"/>
      <c r="G21" s="34">
        <f>G20</f>
        <v>0</v>
      </c>
    </row>
    <row r="22" spans="1:7" x14ac:dyDescent="0.25">
      <c r="A22" s="71" t="s">
        <v>88</v>
      </c>
      <c r="B22" s="32" t="s">
        <v>37</v>
      </c>
      <c r="C22" s="5"/>
      <c r="D22" s="77" t="s">
        <v>62</v>
      </c>
      <c r="E22" s="6"/>
      <c r="F22" s="7"/>
      <c r="G22" s="7"/>
    </row>
    <row r="23" spans="1:7" x14ac:dyDescent="0.25">
      <c r="A23" s="72" t="s">
        <v>89</v>
      </c>
      <c r="B23" s="73" t="s">
        <v>38</v>
      </c>
      <c r="C23" s="74" t="s">
        <v>5</v>
      </c>
      <c r="D23" s="75" t="s">
        <v>63</v>
      </c>
      <c r="E23" s="76">
        <v>1</v>
      </c>
      <c r="F23" s="81"/>
      <c r="G23" s="9">
        <f>ROUND(E23*F23,2)</f>
        <v>0</v>
      </c>
    </row>
    <row r="24" spans="1:7" x14ac:dyDescent="0.25">
      <c r="A24" s="33"/>
      <c r="B24" s="33"/>
      <c r="C24" s="33"/>
      <c r="D24" s="57" t="s">
        <v>64</v>
      </c>
      <c r="E24" s="58"/>
      <c r="F24" s="59"/>
      <c r="G24" s="34">
        <f>G23</f>
        <v>0</v>
      </c>
    </row>
    <row r="25" spans="1:7" x14ac:dyDescent="0.25">
      <c r="A25" s="33"/>
      <c r="B25" s="33"/>
      <c r="C25" s="33"/>
      <c r="D25" s="57" t="s">
        <v>68</v>
      </c>
      <c r="E25" s="58"/>
      <c r="F25" s="59" t="s">
        <v>67</v>
      </c>
      <c r="G25" s="34">
        <f>SUM(G10+G18+G21+G24)</f>
        <v>0</v>
      </c>
    </row>
    <row r="26" spans="1:7" x14ac:dyDescent="0.25">
      <c r="A26" s="78" t="s">
        <v>69</v>
      </c>
      <c r="B26" s="32" t="s">
        <v>37</v>
      </c>
      <c r="C26" s="5" t="s">
        <v>5</v>
      </c>
      <c r="D26" s="79" t="s">
        <v>43</v>
      </c>
      <c r="E26" s="6"/>
      <c r="F26" s="7"/>
      <c r="G26" s="7"/>
    </row>
    <row r="27" spans="1:7" x14ac:dyDescent="0.25">
      <c r="A27" s="72" t="s">
        <v>90</v>
      </c>
      <c r="B27" s="73" t="s">
        <v>38</v>
      </c>
      <c r="C27" s="74" t="s">
        <v>42</v>
      </c>
      <c r="D27" s="75" t="s">
        <v>43</v>
      </c>
      <c r="E27" s="76">
        <v>1</v>
      </c>
      <c r="F27" s="81"/>
      <c r="G27" s="9">
        <f>ROUND(E27*F2:F27,2)</f>
        <v>0</v>
      </c>
    </row>
    <row r="28" spans="1:7" x14ac:dyDescent="0.25">
      <c r="A28" s="72" t="s">
        <v>91</v>
      </c>
      <c r="B28" s="73" t="s">
        <v>38</v>
      </c>
      <c r="C28" s="74" t="s">
        <v>42</v>
      </c>
      <c r="D28" s="75" t="s">
        <v>65</v>
      </c>
      <c r="E28" s="76">
        <v>1</v>
      </c>
      <c r="F28" s="81"/>
      <c r="G28" s="9">
        <f>ROUND(E28*F3:F28,2)</f>
        <v>0</v>
      </c>
    </row>
    <row r="29" spans="1:7" x14ac:dyDescent="0.25">
      <c r="A29" s="33"/>
      <c r="B29" s="33"/>
      <c r="C29" s="33"/>
      <c r="D29" s="57" t="s">
        <v>66</v>
      </c>
      <c r="E29" s="58"/>
      <c r="F29" s="59"/>
      <c r="G29" s="34">
        <f>SUM(G27:G28)</f>
        <v>0</v>
      </c>
    </row>
    <row r="30" spans="1:7" x14ac:dyDescent="0.25">
      <c r="A30" s="78" t="s">
        <v>70</v>
      </c>
      <c r="B30" s="78" t="s">
        <v>37</v>
      </c>
      <c r="C30" s="78" t="s">
        <v>5</v>
      </c>
      <c r="D30" s="79" t="s">
        <v>40</v>
      </c>
      <c r="E30" s="6"/>
      <c r="F30" s="7"/>
      <c r="G30" s="7"/>
    </row>
    <row r="31" spans="1:7" x14ac:dyDescent="0.25">
      <c r="A31" s="72" t="s">
        <v>92</v>
      </c>
      <c r="B31" s="73" t="s">
        <v>38</v>
      </c>
      <c r="C31" s="74" t="s">
        <v>42</v>
      </c>
      <c r="D31" s="75" t="s">
        <v>40</v>
      </c>
      <c r="E31" s="76">
        <v>1</v>
      </c>
      <c r="F31" s="82"/>
      <c r="G31" s="9">
        <f>ROUND(E31*F31,2)</f>
        <v>0</v>
      </c>
    </row>
    <row r="32" spans="1:7" x14ac:dyDescent="0.25">
      <c r="A32" s="33"/>
      <c r="B32" s="33"/>
      <c r="C32" s="33"/>
      <c r="D32" s="57" t="s">
        <v>71</v>
      </c>
      <c r="E32" s="58"/>
      <c r="F32" s="59"/>
      <c r="G32" s="34">
        <f>G31</f>
        <v>0</v>
      </c>
    </row>
    <row r="33" spans="1:7" x14ac:dyDescent="0.25">
      <c r="A33" s="78" t="s">
        <v>72</v>
      </c>
      <c r="B33" s="80" t="s">
        <v>37</v>
      </c>
      <c r="C33" s="78" t="s">
        <v>5</v>
      </c>
      <c r="D33" s="79" t="s">
        <v>6</v>
      </c>
      <c r="E33" s="6"/>
      <c r="F33" s="7"/>
      <c r="G33" s="7"/>
    </row>
    <row r="34" spans="1:7" x14ac:dyDescent="0.25">
      <c r="A34" s="72" t="s">
        <v>93</v>
      </c>
      <c r="B34" s="73" t="s">
        <v>38</v>
      </c>
      <c r="C34" s="74" t="s">
        <v>32</v>
      </c>
      <c r="D34" s="75" t="s">
        <v>6</v>
      </c>
      <c r="E34" s="76">
        <v>1</v>
      </c>
      <c r="F34" s="82"/>
      <c r="G34" s="9">
        <f>ROUND(E34*F34,2)</f>
        <v>0</v>
      </c>
    </row>
    <row r="35" spans="1:7" x14ac:dyDescent="0.25">
      <c r="A35" s="33"/>
      <c r="B35" s="33"/>
      <c r="C35" s="33"/>
      <c r="D35" s="57" t="s">
        <v>73</v>
      </c>
      <c r="E35" s="58"/>
      <c r="F35" s="59" t="s">
        <v>73</v>
      </c>
      <c r="G35" s="34">
        <f>G34</f>
        <v>0</v>
      </c>
    </row>
    <row r="36" spans="1:7" x14ac:dyDescent="0.25">
      <c r="A36" s="60" t="s">
        <v>33</v>
      </c>
      <c r="B36" s="61"/>
      <c r="C36" s="61"/>
      <c r="D36" s="61"/>
      <c r="E36" s="37"/>
      <c r="F36" s="35"/>
      <c r="G36" s="10">
        <f>SUM(G25+G29+G32+G35)</f>
        <v>0</v>
      </c>
    </row>
    <row r="37" spans="1:7" x14ac:dyDescent="0.25">
      <c r="A37" s="8"/>
      <c r="B37" s="8"/>
      <c r="C37" s="8"/>
      <c r="D37" s="36" t="s">
        <v>34</v>
      </c>
      <c r="E37" s="83" t="s">
        <v>7</v>
      </c>
      <c r="F37" s="41"/>
      <c r="G37" s="84"/>
    </row>
    <row r="38" spans="1:7" x14ac:dyDescent="0.25">
      <c r="A38" s="8"/>
      <c r="B38" s="8"/>
      <c r="C38" s="8"/>
      <c r="D38" s="38" t="s">
        <v>35</v>
      </c>
      <c r="E38" s="83" t="s">
        <v>7</v>
      </c>
      <c r="F38" s="41"/>
      <c r="G38" s="84"/>
    </row>
    <row r="39" spans="1:7" ht="15" customHeight="1" x14ac:dyDescent="0.25">
      <c r="A39" s="8"/>
      <c r="B39" s="8"/>
      <c r="C39" s="8"/>
      <c r="D39" s="40" t="s">
        <v>36</v>
      </c>
      <c r="E39" s="39"/>
      <c r="F39" s="11"/>
      <c r="G39" s="10">
        <f>SUM(G36:G38)</f>
        <v>0</v>
      </c>
    </row>
    <row r="41" spans="1:7" ht="30" customHeight="1" x14ac:dyDescent="0.25">
      <c r="A41" s="62" t="s">
        <v>8</v>
      </c>
      <c r="B41" s="62"/>
      <c r="C41" s="62"/>
      <c r="D41" s="62"/>
      <c r="E41" s="62"/>
      <c r="F41" s="62"/>
      <c r="G41" s="62"/>
    </row>
    <row r="43" spans="1:7" ht="29.25" customHeight="1" x14ac:dyDescent="0.25">
      <c r="A43" s="62" t="s">
        <v>94</v>
      </c>
      <c r="B43" s="62"/>
      <c r="C43" s="62"/>
      <c r="D43" s="62"/>
      <c r="E43" s="62"/>
      <c r="F43" s="62"/>
      <c r="G43" s="62"/>
    </row>
    <row r="46" spans="1:7" ht="16.5" customHeight="1" x14ac:dyDescent="0.25"/>
    <row r="47" spans="1:7" x14ac:dyDescent="0.25">
      <c r="C47" s="1"/>
      <c r="D47" s="31"/>
    </row>
    <row r="50" spans="1:7" ht="45" customHeight="1" x14ac:dyDescent="0.25">
      <c r="A50" s="63" t="s">
        <v>95</v>
      </c>
      <c r="B50" s="63"/>
      <c r="C50" s="63"/>
      <c r="D50" s="63"/>
      <c r="E50" s="63"/>
      <c r="F50" s="63"/>
      <c r="G50" s="63"/>
    </row>
  </sheetData>
  <sheetProtection algorithmName="SHA-512" hashValue="nfMsp04Gf49Ue0cGnHEXORrgFh4ykPzA5wCyOb9ZNHc1euuB9KysqamQHsRLAAMO9ujL6UAKiSnyMmHIDcOg4A==" saltValue="ANpFCBLOw+888G0KWupvWQ==" spinCount="100000" sheet="1" objects="1" scenarios="1" selectLockedCells="1"/>
  <autoFilter ref="A5:G39" xr:uid="{FFFA1E24-0576-4A8C-86D3-A1E9F7F01ED8}"/>
  <mergeCells count="14">
    <mergeCell ref="D21:F21"/>
    <mergeCell ref="A36:D36"/>
    <mergeCell ref="A41:G41"/>
    <mergeCell ref="A50:G50"/>
    <mergeCell ref="A1:G1"/>
    <mergeCell ref="D10:F10"/>
    <mergeCell ref="A3:G3"/>
    <mergeCell ref="D18:F18"/>
    <mergeCell ref="D24:F24"/>
    <mergeCell ref="D29:F29"/>
    <mergeCell ref="A43:G43"/>
    <mergeCell ref="D25:F25"/>
    <mergeCell ref="D32:F32"/>
    <mergeCell ref="D35:F35"/>
  </mergeCells>
  <dataValidations count="1">
    <dataValidation type="list" allowBlank="1" showInputMessage="1" showErrorMessage="1" sqref="B6:B9 B22:B23 B11:B17 B19:B20 B26:B28 B30:B31 B33:B34" xr:uid="{162290C4-D276-4337-BED6-C173362B30A3}">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95" fitToHeight="30" orientation="portrait" r:id="rId1"/>
  <headerFooter>
    <oddFooter>&amp;R&amp;P / &amp;N</oddFooter>
  </headerFooter>
  <ignoredErrors>
    <ignoredError sqref="A38 A3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2024-04-22T12:20:40Z</cp:lastPrinted>
  <dcterms:created xsi:type="dcterms:W3CDTF">2023-05-29T06:28:02Z</dcterms:created>
  <dcterms:modified xsi:type="dcterms:W3CDTF">2024-04-22T12:20:44Z</dcterms:modified>
</cp:coreProperties>
</file>