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S-01782-2024 - Adecuac instalac climatizac Unidad Informativa RTVE OURENSE(VV)\DOCU\"/>
    </mc:Choice>
  </mc:AlternateContent>
  <xr:revisionPtr revIDLastSave="0" documentId="13_ncr:1_{E422B8EE-518A-4C1D-BE07-8F91CFB95B27}" xr6:coauthVersionLast="36" xr6:coauthVersionMax="36" xr10:uidLastSave="{00000000-0000-0000-0000-000000000000}"/>
  <bookViews>
    <workbookView xWindow="0" yWindow="0" windowWidth="28620" windowHeight="9150" xr2:uid="{0197BF2D-39B7-46D4-A059-ECFF3E72E666}"/>
  </bookViews>
  <sheets>
    <sheet name="A.Anexo I pag 1 oferta" sheetId="8" r:id="rId1"/>
    <sheet name="B.Anexo I Tabla Desglose Precio" sheetId="7" r:id="rId2"/>
  </sheets>
  <definedNames>
    <definedName name="_xlnm._FilterDatabase" localSheetId="1" hidden="1">'B.Anexo I Tabla Desglose Precio'!$A$5:$J$87</definedName>
    <definedName name="_xlnm.Print_Area" localSheetId="0">'A.Anexo I pag 1 oferta'!$A$3:$J$49</definedName>
    <definedName name="_xlnm.Print_Area" localSheetId="1">'B.Anexo I Tabla Desglose Precio'!$A$6:$J$97</definedName>
    <definedName name="_xlnm.Print_Titles" localSheetId="1">'B.Anexo I Tabla Desglose Precio'!$3:$5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67" i="7" l="1"/>
  <c r="J60" i="7" l="1"/>
  <c r="J73" i="7" l="1"/>
  <c r="J75" i="7" s="1"/>
  <c r="J56" i="7"/>
  <c r="J69" i="7"/>
  <c r="J64" i="7"/>
  <c r="J62" i="7"/>
  <c r="J58" i="7"/>
  <c r="J52" i="7"/>
  <c r="J49" i="7"/>
  <c r="J41" i="7"/>
  <c r="J34" i="7"/>
  <c r="J81" i="7" l="1"/>
  <c r="J83" i="7" s="1"/>
  <c r="J77" i="7"/>
  <c r="J79" i="7" s="1"/>
  <c r="J31" i="7"/>
  <c r="J27" i="7"/>
  <c r="J22" i="7"/>
  <c r="J19" i="7"/>
  <c r="J16" i="7"/>
  <c r="J13" i="7"/>
  <c r="J10" i="7"/>
  <c r="J7" i="7"/>
  <c r="J71" i="7" l="1"/>
  <c r="J84" i="7" s="1"/>
  <c r="J87" i="7" l="1"/>
  <c r="B29" i="8" s="1"/>
</calcChain>
</file>

<file path=xl/sharedStrings.xml><?xml version="1.0" encoding="utf-8"?>
<sst xmlns="http://schemas.openxmlformats.org/spreadsheetml/2006/main" count="204" uniqueCount="146">
  <si>
    <t>Código</t>
  </si>
  <si>
    <t>Nat</t>
  </si>
  <si>
    <t>Ud</t>
  </si>
  <si>
    <t>Resumen</t>
  </si>
  <si>
    <t>Comentario</t>
  </si>
  <si>
    <t>Cantidad</t>
  </si>
  <si>
    <t>CanPres</t>
  </si>
  <si>
    <t>Pres</t>
  </si>
  <si>
    <t>01</t>
  </si>
  <si>
    <t>Capítulo</t>
  </si>
  <si>
    <t/>
  </si>
  <si>
    <t>Partida</t>
  </si>
  <si>
    <t>UD</t>
  </si>
  <si>
    <t>PA</t>
  </si>
  <si>
    <t>CLIMATIZACION</t>
  </si>
  <si>
    <t>DESMONTAJE INSTALACIÓN CLIMATIZACIÓN</t>
  </si>
  <si>
    <t>SEGURIDAD Y SALUD</t>
  </si>
  <si>
    <t>CONTROL DE CALIDAD</t>
  </si>
  <si>
    <t>Presupuesto Ejecución Material</t>
  </si>
  <si>
    <t>PRESUPUESTO EJECUCION CONTRATA – IMPORTE OFERTA</t>
  </si>
  <si>
    <t>XX %</t>
  </si>
  <si>
    <t>Fdo:</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</si>
  <si>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Anexo de Pliego de Condiciones Técnicas.</t>
  </si>
  <si>
    <r>
      <t xml:space="preserve">NOTA IMPORTANTE: 
Este fichero de mediciones en Excel </t>
    </r>
    <r>
      <rPr>
        <sz val="11"/>
        <color rgb="FFFF0000"/>
        <rFont val="Calibri"/>
        <family val="2"/>
        <scheme val="minor"/>
      </rPr>
      <t>(ÚNICO FORMATO DISPONIBLE)</t>
    </r>
    <r>
      <rPr>
        <sz val="11"/>
        <rFont val="Calibri"/>
        <family val="2"/>
        <scheme val="minor"/>
      </rPr>
      <t xml:space="preserve"> 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rFont val="Calibri"/>
        <family val="2"/>
        <scheme val="minor"/>
      </rPr>
      <t xml:space="preserve"> y licitador debe verificar que los capítulos y contenidos de la oferta presentada correspondan exactamente con las mediciones del Anexo de Pliego de Condiciones Técnicas.</t>
    </r>
  </si>
  <si>
    <t>01_01</t>
  </si>
  <si>
    <t>01_02</t>
  </si>
  <si>
    <t>01_03</t>
  </si>
  <si>
    <t>01_04</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</si>
  <si>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</si>
  <si>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</si>
  <si>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</si>
  <si>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</si>
  <si>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</si>
  <si>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</si>
  <si>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</si>
  <si>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</si>
  <si>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</si>
  <si>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</si>
  <si>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</si>
  <si>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</si>
  <si>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</si>
  <si>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</si>
  <si>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</si>
  <si>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</si>
  <si>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</si>
  <si>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</si>
  <si>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B.  Desglose Precio:</t>
  </si>
  <si>
    <t>(tabla desglose precio se incluye en páginas siguientes)</t>
  </si>
  <si>
    <t>Fdo.:</t>
  </si>
  <si>
    <t xml:space="preserve">NOTA IMPORTANTE: 
ESTE ANEXO I  SE PRESENTARA FIRMADO EN FORMATO PDF
</t>
  </si>
  <si>
    <t>Las proposiciones económicas no podrán superar el valor estimado indicado en el Anexo II, apartado 3.</t>
  </si>
  <si>
    <t>INFRAESTRUCTURAS Y MODIFICACIONES (*)</t>
  </si>
  <si>
    <t>Total 01</t>
  </si>
  <si>
    <t>Total 02</t>
  </si>
  <si>
    <t>Total 03</t>
  </si>
  <si>
    <t>Total 04</t>
  </si>
  <si>
    <t>PA. Trabajos adicionales necesarios y modificaciones varias no contempladas en el resto de las partidas, comprendiendo albañilería, instalaciones, suelos técnicos, pavimentos techos, falsos techos, carpintería, cerrajería, pinturas, medios auxiliares, etc. . Esta partida no se podrá minusvalorar y en el caso de que surjan estos trabajos de índole menor, habrá que justificarlos con la realización efectiva de los trabajos y de manera individualizada mediante precios descompuestos.</t>
  </si>
  <si>
    <r>
      <t xml:space="preserve">Gastos Generales </t>
    </r>
    <r>
      <rPr>
        <b/>
        <sz val="8"/>
        <color rgb="FFFF0000"/>
        <rFont val="Calibri"/>
        <family val="2"/>
        <scheme val="minor"/>
      </rPr>
      <t>xx %</t>
    </r>
    <r>
      <rPr>
        <b/>
        <sz val="8"/>
        <rFont val="Calibri"/>
        <family val="2"/>
        <scheme val="minor"/>
      </rPr>
      <t xml:space="preserve"> (**)</t>
    </r>
  </si>
  <si>
    <r>
      <t xml:space="preserve">Beneficio Industrial </t>
    </r>
    <r>
      <rPr>
        <b/>
        <sz val="8"/>
        <color rgb="FFFF0000"/>
        <rFont val="Calibri"/>
        <family val="2"/>
        <scheme val="minor"/>
      </rPr>
      <t>xx %</t>
    </r>
    <r>
      <rPr>
        <b/>
        <sz val="8"/>
        <rFont val="Calibri"/>
        <family val="2"/>
        <scheme val="minor"/>
      </rPr>
      <t xml:space="preserve"> (**)</t>
    </r>
  </si>
  <si>
    <t>(**) Cuando no se indiquen otros porcentajes se entenderá que quedan incluidos en el precio de la oferta el 13% de Gastos Generales y el 6% de Beneficio Industrial.</t>
  </si>
  <si>
    <t>(***) Deberán presupuestarse todas las partidas de los capítulos. En caso de incluirse alguna partida sin importe se considerará ofertada a coste cero para CRTVE.</t>
  </si>
  <si>
    <t>ImpPres (***)</t>
  </si>
  <si>
    <t>S-01782-2024 - Adecuación instalación climatización Unidad Informativa RTVE OURENSE</t>
  </si>
  <si>
    <t>Ud. Desmontaje instalación climatización, incluyendo todos aquellos elementos que proceda (tuberías frigoríficas patio, zonas de paso, salas,..., condensadoras cubierta, evaporadoras, tubería cobre, juntas,...). Traslado a punto autorizado.</t>
  </si>
  <si>
    <t>DESMONTAJE GENERAL</t>
  </si>
  <si>
    <t>Zona actuación</t>
  </si>
  <si>
    <t>Ud. Desmontaje de instalaciones y elementos necesarios para realizar los trabajos requeridos, incluyendo todos aquellos elementos que sean necesarios para la instalación de los nuevos: rodapié, pavimentos existente, falso techo, felpudo, revestimientos, estores y persianas, toldos, aislamiento interiores visores, elementos eléctricos, canaletas metálicas, mecanismos,  luminarias, cartel de silencio, difusores que no están en uso y conducto de clima, estantería control TV,... existente y accesorios, por medios manuales, incluso limpieza y retirada de escombros a pie de carga, transporte a vertedero o planta de reciclaje y canon de vertido. Con p.p. de medios auxiliares. Incluso desmontaje de estantería.</t>
  </si>
  <si>
    <t>Zona actuación general</t>
  </si>
  <si>
    <t>Reubicación de elementos de instalaciones si se considera necesario, incluyendo todos aquellos elementos (cableado, luminarias, detector, extintor, conducto de climatización, rejillas, difusores,....)que sean necesarios para la instalación de los nuevos. Se justificará la medición.</t>
  </si>
  <si>
    <t>Adecuación bancada para instalación de unidades exteriores, incluyendo todos los trabajos que proceda para la instalación de los equipos. Incluyendo toda la mano de obra.</t>
  </si>
  <si>
    <t>Condensadoras</t>
  </si>
  <si>
    <t>01_05</t>
  </si>
  <si>
    <t>REUBICACIÓN ELEMENTOS DE INSTALACIONES</t>
  </si>
  <si>
    <t>ADECUACIÓN BANCADA</t>
  </si>
  <si>
    <t>UNIDAD EXTERIOR 9 kW / 10 kW (FRÍO / CALOR)</t>
  </si>
  <si>
    <t>Suministro y montaje de unidad exterior Daikin, modelo 5MXM90A, o similar,  de 9 KW en frío y 10 KW en calor o similar, de dimensiones734x973x384 (algo x ancho x fondo). Tipo 5x1. Refrigerante R32. Peso 68 kg. 49,1 m3/min caudal de aire. SEER 7,77. SCOP 4,66. A++. Conexiones de tuberías en líquido 6,35x5 mm, en gas 9,5x2, 12,7x1 y 15,9x2. Incluso mano de obra, pequeño material y todo tipos de trabajos para que el equipo quede funcionando correctamente. Incluso tubería de PVC para condensados o soportación. Incluso puesta en marcha por personal cualificado frigorista. Incluso intalación eléctrica y sustitución de protección y cableado si procede, para adecuación a normativa.</t>
  </si>
  <si>
    <t>01_06</t>
  </si>
  <si>
    <t>UNIDAD INTERIOR DE PARED 2,5 kW / 2,5 kW (FRIO/CALOR)</t>
  </si>
  <si>
    <t>Ud. Suministro y montaje de equipo de climatización para instalación 4x1, tipo split de pared,  inverter, marca Daikin, modelo FTXJ25AW o similar, de 2,5 kW en frío y 2,5 kW en calor. Incluso carga de refrigerante R32. Conexiones frigoríficas 1/4" líquido y 3/8" gas . Incluso mano de obra, pequeño material y todo tipos de trabajos para que el equipo quede funcionando correctamente. Incluso tubería de PVC para condensados y mando de control. Incluso tubería de PVC para condensados. Incluso puesta en marcha por personal cualificado frigorista. Incluso intalación eléctrica y sustitución de protección y cableado si procede, para adecuación a normativa.</t>
  </si>
  <si>
    <t>Redacción 1 (del 5x1)</t>
  </si>
  <si>
    <t>Redacción 2 (del 5x1)</t>
  </si>
  <si>
    <t>Despacho (del 5x1)</t>
  </si>
  <si>
    <t>01_07</t>
  </si>
  <si>
    <t>UNIDAD INTERIOR DE PARED 3,5 kW / 3,5 kW (FRIO/CALOR)</t>
  </si>
  <si>
    <t>Ud. Suministro y montaje de equipo de climatización para instalación 4x1, tipo split de pared,  inverter, marca Daikin, modelo FTXJ35AW o similar, de 3,5 kW en frío y 3,5 kW en calor. Incluso carga de refrigerante R32. Conexiones frigoríficas 1/4" líquido y 3/8" gas . Incluso mano de obra, pequeño material y todo tipos de trabajos para que el equipo quede funcionando correctamente. Incluso tubería de PVC para condensados y mando de control. Incluso tubería de PVC para condensados. Incluso puesta en marcha por personal cualificado frigorista. Incluso intalación eléctrica y sustitución de protección y cableado si procede, para adecuación a normativa.</t>
  </si>
  <si>
    <t>Redacción 3 (del 5x1)</t>
  </si>
  <si>
    <t>Redacción 4 (del 5x1)</t>
  </si>
  <si>
    <t>01_08</t>
  </si>
  <si>
    <t>BOMBA CALOR TIPO 1X1</t>
  </si>
  <si>
    <t>Ud. Suministro y montaje de equipo de climatización tipo 1x1, sistema partido de la marca Daikin modelo Sky Air ACAS-B CASG71B, o similar formado por: unidad interior tipo cassette inverter modelo FCAG71B de 6,8 kW en frío y 7,5 kW en calor, con panel frontal de cassette BYCQ140E y mando de control. Unidad exterior MODELO RZASG71MV1de 6,8 kW en frío y 7,5 en calor. Conexiones frigoríficas 3/8" líquido y 5/8" gas . Incluso carga de refrigerante R32. Incluso mano de obra, pequeño material y todo tipos de trabajos para que el equipo quede funcionando correctamente. Incluso tubería de PVC para condensados. Incluso puesta en marcha por personal cualificado frigorista. Incluso intalación eléctrica y sustitución de protección y cableado si procede, para adecuación a normativa.</t>
  </si>
  <si>
    <t>Sala racks</t>
  </si>
  <si>
    <t>01_09</t>
  </si>
  <si>
    <t>m</t>
  </si>
  <si>
    <t>TUBERÍA COBRE FRIGORÍFICO D=1/4" (6,4 mm)</t>
  </si>
  <si>
    <t>Suministro e instalación de tubería de cobre frigorífico en rollo, de diámetro 1/4", con pared de 0,80 mm de espesor, con certificación AENOR; para tubería de circuitos de climatización/refrigeración. Totalmente montada; i/p.p. de piezas (codos, tes, manguitos, etc), replanteo, elementos de soportación y fijación, medios auxiliares, medios de elevación y limpieza.</t>
  </si>
  <si>
    <t>Líquido equipo redacción 1</t>
  </si>
  <si>
    <t>Líquido equipo redacción 2</t>
  </si>
  <si>
    <t>Líquido equipo redacción 3</t>
  </si>
  <si>
    <t>Líquido equipo redacción 5</t>
  </si>
  <si>
    <t>Líquido equipo despacho. Equipo nº 4</t>
  </si>
  <si>
    <t>01_10</t>
  </si>
  <si>
    <t>TUBERÍA COBRE FRIGORÍFICO  D=3/8" (9,5 mm)</t>
  </si>
  <si>
    <t>Suministro e instalación de tubería de cobre frigorífico, de diámetro 3/8", con pared de 0,80 mm de espesor, con certificación AENOR; para tubería de circuitos de climatización/refrigeración. Totalmente montada; i/p.p. de piezas (codos, tes, manguitos, etc), replanteo, elementos de soportación y fijación, medios auxiliares, medios de elevación y limpieza.</t>
  </si>
  <si>
    <t>Líquido 1x1 sala racks</t>
  </si>
  <si>
    <t>Gas equipo redacción 1</t>
  </si>
  <si>
    <t>Gas equipo redacción 2</t>
  </si>
  <si>
    <t>Gas equipo redacción 3</t>
  </si>
  <si>
    <t>01_11</t>
  </si>
  <si>
    <t>TUBERÍA COBRE FRIGORÍFICO D=1/2" (12,7 mm)</t>
  </si>
  <si>
    <t>Suministro e instalación de tubería de cobre frigorífico, de diámetro 1/2", con pared de 0,80 mm de espesor, con certificación AENOR; para tubería de circuitos de climatización/refrigeración. Totalmente montada; i/p.p. de piezas (codos, tes, manguitos, etc), replanteo, elementos de soportación y fijación, medios auxiliares, medios de elevación y limpieza.</t>
  </si>
  <si>
    <t>Gas*</t>
  </si>
  <si>
    <t>_N_</t>
  </si>
  <si>
    <t>TUBERÍA COBRE FRIGORÍFICO D=5/8" (15,9 mm)</t>
  </si>
  <si>
    <t>01_12</t>
  </si>
  <si>
    <t>Suministro e instalación de tubería de cobre frigorífico, de diámetro 5/8", con pared de 0,80 mm de espesor, con certificación AENOR; para tubería de circuitos de climatización/refrigeración. Totalmente montada; i/p.p. de piezas (codos, tes, manguitos, etc), replanteo, elementos de soportación y fijación, medios auxiliares, medios de elevación y limpieza.</t>
  </si>
  <si>
    <t>Gas 1x1 sala racks</t>
  </si>
  <si>
    <t>Líquido *</t>
  </si>
  <si>
    <t>01_13</t>
  </si>
  <si>
    <t>AISLAMIENTO TUBERIA INTERIOR D=6 mm (1/4")  y e= 15.5 mm</t>
  </si>
  <si>
    <t>Coquilla AF/Armaflex AF-4, de Armacell. Ø 6 mm. Espesor de aislamiento 15.5mm, longitud 2 m, color negro, Microban®, tolerancia en longitud: ± 1,5 %, tolerancia de espesor: ±1,5 mm. Producto con marcado CE. 
Incluso desmontaje de placas de falso techo o de falso suelo para su colocación y reposición, material de sellado, medios auxiliares, medios de elevación y limpieza.</t>
  </si>
  <si>
    <t>01_14</t>
  </si>
  <si>
    <t>AISLAMIENTO TUBERIA INTERIOR D=10 mm (3/8")  y e= 12.5 mm</t>
  </si>
  <si>
    <t>Coquilla AF/Armaflex AF-3, de Armacell. Ø 10 mm. Espesor de aislamiento 12,5 mm, longitud 2 m, color negro, Microban®, tolerancia en longitud: ± 1,5 %, tolerancia de espesor: ±1,5 mm. Producto con marcado CE. 
Incluso desmontaje de placas de falso techo o de falso suelo para su colocación y reposición, material de sellado, medios auxiliares, medios de elevación y limpieza.</t>
  </si>
  <si>
    <t>01_15</t>
  </si>
  <si>
    <t>AISLAMIENTO TUBERIA INTERIOR D=12 mm (1/2")  y e= 13 mm</t>
  </si>
  <si>
    <t>Coquilla AF/Armaflex AF-3, de Armacell. Ø 12 mm. Espesor de aislamiento 13 mm, longitud 2 m, color negro, Microban®, tolerancia en longitud: ± 1,5 %, tolerancia de espesor: ±1,5 mm. Producto con marcado CE. 
Incluso desmontaje de placas de falso techo o de falso suelo para su colocación y reposición, material de sellado, medios auxiliares, medios de elevación y limpieza.</t>
  </si>
  <si>
    <t>01_16</t>
  </si>
  <si>
    <t>AISLAMIENTO TUBERIA INTERIOR D=18 mm (5/8") y e= 14 mm</t>
  </si>
  <si>
    <t>Coquilla AF/Armaflex AF-3, de Armacell. Ø 18 mm. Espesor de aislamiento 14 mm, longitud 2 m, color negro, Microban®, tolerancia en longitud: ± 1,5 %, tolerancia de espesor: ±1,5 mm. Producto con marcado CE. 
Incluso desmontaje de placas de falso techo o de falso suelo para su colocación y reposición, material de sellado, medios auxiliares, medios de elevación y limpieza.</t>
  </si>
  <si>
    <t>01_17</t>
  </si>
  <si>
    <t>PRUEBA ESTANQUEIDAD Y CARGA REFRIGERANTE R32</t>
  </si>
  <si>
    <t>Prueba estanqueidad tubería frigorífica con N2. Suministro y carga de refrigerante R32 para unidades de climatización, mediante botellas, para conjunto 4x1 y 1x1. La instalación deberá permanecer en vacío hasta que proceda. La carga será realizada por personal cualificado en instalaciones frigoríficas. Totalmente instalado. Incluso p.p. de limpieza, medios auxiliares y medios de elevación. Prueba estanqueidad según normativa.</t>
  </si>
  <si>
    <t>Carga refrigerante instalación</t>
  </si>
  <si>
    <t>01_18</t>
  </si>
  <si>
    <t>REGISTRO</t>
  </si>
  <si>
    <t>Suministro e instalación de trampillla de 300x300 mm aproximadamente, de apertura con un click, para alojar placa de cartón yeso de 15 mm. Incluso p.p. de apertura de huecos, recibido, sellado y remates perimetrales. Incluso replanteo auxiliar, accesorios de fijación, nivelación y repaso de juntas con cinta y pasta y montaje. Incluso cortes necesarios para las instalaciones previstas. Totalmente terminado s/NTE-RTC, CTE y ATEDY. Incluso medios auxiliares, medios de elevación, andamiaje y limpieza.</t>
  </si>
  <si>
    <t>01_19</t>
  </si>
  <si>
    <t>GESTION DE RESIDUOS</t>
  </si>
  <si>
    <t>02_01</t>
  </si>
  <si>
    <t>GESTION RESIDUOS</t>
  </si>
  <si>
    <t>Ud. Partida destinada a la gestión de residuos durante la realización de los trabajos, comprendiendo:
- Carga de RCD sobre contenedor, dúmper o camión pequeño, por medios manuales, a granel.
- Clasificación de residuos a pie de obra, bien sean de demolición o de construcción o en fracciones, según normativa vigente, realizado por medios manuales.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documentación de gestión de residuos, pago de tasas y/o canon de vertido, cumplimiento de la normativa que regula la gestión de los residuos de construcción y demolición en la Comunidad de Madrid ORDEN 2726/2009, etc. Medida la unidad completamente realizada</t>
  </si>
  <si>
    <t>En este capítulo se indican aquellos ensayos y pruebas adicionales a lo exigido en normativa vigente (art. 11 de la LOE  y  CTE que indica que todos los productos, equipos y sistemas a incorporar de forma permanente a la obra deberán ir acompañados, como mínimo, para su recepción de albarán y certificado de garantía (este último puede ser prescindible para productos, equipos y sistemas con obligatoriedad de marcado CE)), que deben ser realizados por entidades o laboratorios de control de calidad de la edificación, debidamente homologados y acreditados, distintos e independientes de los realizados por el constructor, y necesarios según indicaciones de la DF y de acuerdo con lo especificado en el proyecto, para garantizar y certificar la calidad de los materiales, calidad de la ejecución y el correcto funcionamiento de las unidades de obras civil e instalaciones ejecutadas. i. p.p. de mano de obra, redacción de plan de control de calidad, coordinación de los trabajos y toma de datos, redacción de informes, material y medios auxiliares necesarios.</t>
  </si>
  <si>
    <t>Ud. Partida destinada a la gestión de la seguridad y salud en la ejecución de los trabajos, incluyendo:
- Instalaciones de bienestar.
- Señalización.
- Equipos de protección individual (casco, guantes, mascarilla antipolvo,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desarrollar. Según RD 1627/1.997. Medida la unidad completamente realizada.</t>
  </si>
  <si>
    <t>(*) El importe de la partida 01.19 es una cantidad fija, no se puede variar y debe ser mantenido en la tabla y sumado en 
el total de la oferta.”</t>
  </si>
  <si>
    <t>Expediente n.º S/01782/2024</t>
  </si>
  <si>
    <t>Adecuación instalación climatización Unidad Informativa RTVE OURENSE"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</si>
</sst>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2" x14ac:knownFonts="1">
    <font>
      <sz val="11"/>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sz val="11"/>
      <color rgb="FFFF0000"/>
      <name val="Calibri"/>
      <family val="2"/>
      <scheme val="minor"/>
    </font>
    <font>
      <b/>
      <sz val="11"/>
      <color theme="1"/>
      <name val="Calibri"/>
      <family val="2"/>
      <scheme val="minor"/>
    </font>
    <font>
      <b/>
      <sz val="8"/>
      <color rgb="FFFF0000"/>
      <name val="Calibri"/>
      <family val="2"/>
      <scheme val="minor"/>
    </font>
    <font>
      <b/>
      <sz val="8"/>
      <color rgb="FF000000"/>
      <name val="Calibri"/>
      <family val="2"/>
      <scheme val="minor"/>
    </font>
    <font>
      <b/>
      <sz val="12"/>
      <color theme="1"/>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b/>
      <i/>
      <sz val="10"/>
      <color theme="1"/>
      <name val="Calibri"/>
      <family val="2"/>
      <scheme val="minor"/>
    </font>
    <font>
      <i/>
      <sz val="11"/>
      <color theme="1"/>
      <name val="Calibri"/>
      <family val="2"/>
      <scheme val="minor"/>
    </font>
    <font>
      <i/>
      <sz val="9"/>
      <color theme="1"/>
      <name val="Calibri"/>
      <family val="2"/>
      <scheme val="minor"/>
    </font>
    <font>
      <sz val="8"/>
      <color theme="1"/>
      <name val="Calibri"/>
      <family val="2"/>
      <scheme val="minor"/>
    </font>
    <font>
      <sz val="8"/>
      <color rgb="FF00B0F0"/>
      <name val="Calibri"/>
      <family val="2"/>
      <scheme val="minor"/>
    </font>
  </fonts>
  <fills count="5">
    <fill>
      <patternFill patternType="none"/>
    </fill>
    <fill>
      <patternFill patternType="gray125"/>
    </fill>
    <fill>
      <patternFill patternType="solid">
        <fgColor rgb="FFC2D5E7"/>
        <bgColor indexed="64"/>
      </patternFill>
    </fill>
    <fill>
      <patternFill patternType="solid">
        <fgColor rgb="FFF0F0F0"/>
        <bgColor indexed="64"/>
      </patternFill>
    </fill>
    <fill>
      <patternFill patternType="solid">
        <fgColor rgb="FFFFFFCC"/>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83">
    <xf numFmtId="0" fontId="0" fillId="0" borderId="0" xfId="0"/>
    <xf numFmtId="0" fontId="0" fillId="0" borderId="0" xfId="0" applyAlignment="1" applyProtection="1">
      <alignment vertical="top"/>
    </xf>
    <xf numFmtId="0" fontId="9" fillId="0" borderId="0" xfId="0" applyFont="1" applyAlignment="1" applyProtection="1">
      <alignment vertical="top"/>
    </xf>
    <xf numFmtId="0" fontId="0" fillId="0" borderId="0" xfId="0" applyProtection="1"/>
    <xf numFmtId="0" fontId="0" fillId="0" borderId="0" xfId="0" applyAlignment="1" applyProtection="1">
      <alignment wrapText="1"/>
    </xf>
    <xf numFmtId="0" fontId="2" fillId="0" borderId="1" xfId="0" applyFont="1" applyBorder="1" applyAlignment="1" applyProtection="1">
      <alignment vertical="top"/>
    </xf>
    <xf numFmtId="0" fontId="2" fillId="0" borderId="1" xfId="0" applyFont="1" applyBorder="1" applyAlignment="1" applyProtection="1">
      <alignment vertical="top" wrapText="1"/>
    </xf>
    <xf numFmtId="49" fontId="3" fillId="2" borderId="1" xfId="0" applyNumberFormat="1" applyFont="1" applyFill="1" applyBorder="1" applyAlignment="1" applyProtection="1">
      <alignment vertical="top"/>
    </xf>
    <xf numFmtId="4" fontId="3" fillId="2" borderId="1" xfId="0" applyNumberFormat="1" applyFont="1" applyFill="1" applyBorder="1" applyAlignment="1" applyProtection="1">
      <alignment vertical="top"/>
    </xf>
    <xf numFmtId="49" fontId="4" fillId="3" borderId="1" xfId="0" applyNumberFormat="1" applyFont="1" applyFill="1" applyBorder="1" applyAlignment="1" applyProtection="1">
      <alignment vertical="top"/>
    </xf>
    <xf numFmtId="49" fontId="4" fillId="0" borderId="1" xfId="0" applyNumberFormat="1" applyFont="1" applyBorder="1" applyAlignment="1" applyProtection="1">
      <alignment vertical="top"/>
    </xf>
    <xf numFmtId="0" fontId="4" fillId="0" borderId="1" xfId="0" applyFont="1" applyBorder="1" applyAlignment="1" applyProtection="1">
      <alignment vertical="top" wrapText="1"/>
    </xf>
    <xf numFmtId="0" fontId="4" fillId="0" borderId="1" xfId="0" applyFont="1" applyBorder="1" applyAlignment="1" applyProtection="1">
      <alignment vertical="top"/>
    </xf>
    <xf numFmtId="4" fontId="4" fillId="0" borderId="1" xfId="0" applyNumberFormat="1" applyFont="1" applyBorder="1" applyAlignment="1" applyProtection="1">
      <alignment vertical="top"/>
    </xf>
    <xf numFmtId="4" fontId="4" fillId="4" borderId="1" xfId="0" applyNumberFormat="1" applyFont="1" applyFill="1" applyBorder="1" applyAlignment="1" applyProtection="1">
      <alignment vertical="top"/>
    </xf>
    <xf numFmtId="49" fontId="3" fillId="0" borderId="1" xfId="0" applyNumberFormat="1" applyFont="1" applyBorder="1" applyAlignment="1" applyProtection="1">
      <alignment vertical="top"/>
    </xf>
    <xf numFmtId="4" fontId="3" fillId="0" borderId="1" xfId="0" applyNumberFormat="1" applyFont="1" applyBorder="1" applyAlignment="1" applyProtection="1">
      <alignment vertical="top"/>
    </xf>
    <xf numFmtId="4" fontId="3" fillId="4" borderId="1" xfId="0" applyNumberFormat="1" applyFont="1" applyFill="1" applyBorder="1" applyAlignment="1" applyProtection="1">
      <alignment vertical="top"/>
    </xf>
    <xf numFmtId="0" fontId="4" fillId="0" borderId="2" xfId="0" applyFont="1" applyBorder="1" applyAlignment="1" applyProtection="1">
      <alignment vertical="top"/>
    </xf>
    <xf numFmtId="0" fontId="4" fillId="0" borderId="5" xfId="0" applyFont="1" applyBorder="1" applyAlignment="1" applyProtection="1">
      <alignment vertical="top"/>
    </xf>
    <xf numFmtId="0" fontId="4" fillId="0" borderId="5" xfId="0" applyFont="1" applyBorder="1" applyAlignment="1" applyProtection="1">
      <alignment vertical="top" wrapText="1"/>
    </xf>
    <xf numFmtId="0" fontId="0" fillId="0" borderId="5" xfId="0" applyBorder="1" applyAlignment="1" applyProtection="1">
      <alignment wrapText="1"/>
    </xf>
    <xf numFmtId="49" fontId="3" fillId="0" borderId="5" xfId="0" applyNumberFormat="1" applyFont="1" applyBorder="1" applyAlignment="1" applyProtection="1">
      <alignment horizontal="right" vertical="top"/>
    </xf>
    <xf numFmtId="3" fontId="4" fillId="0" borderId="5" xfId="0" applyNumberFormat="1" applyFont="1" applyBorder="1" applyAlignment="1" applyProtection="1">
      <alignment vertical="top"/>
    </xf>
    <xf numFmtId="4" fontId="3" fillId="0" borderId="5" xfId="0" applyNumberFormat="1" applyFont="1" applyBorder="1" applyAlignment="1" applyProtection="1">
      <alignment vertical="top"/>
    </xf>
    <xf numFmtId="0" fontId="0" fillId="0" borderId="5" xfId="0" applyBorder="1" applyProtection="1"/>
    <xf numFmtId="4" fontId="4" fillId="4" borderId="1" xfId="0" applyNumberFormat="1" applyFont="1" applyFill="1" applyBorder="1" applyAlignment="1" applyProtection="1">
      <alignment vertical="top"/>
      <protection locked="0"/>
    </xf>
    <xf numFmtId="4" fontId="7" fillId="4" borderId="1" xfId="0" applyNumberFormat="1" applyFont="1" applyFill="1" applyBorder="1" applyAlignment="1" applyProtection="1">
      <alignment horizontal="center" vertical="top"/>
      <protection locked="0"/>
    </xf>
    <xf numFmtId="4" fontId="3" fillId="4" borderId="1" xfId="0" applyNumberFormat="1" applyFont="1" applyFill="1" applyBorder="1" applyAlignment="1" applyProtection="1">
      <alignment vertical="top"/>
      <protection locked="0"/>
    </xf>
    <xf numFmtId="0" fontId="11" fillId="0" borderId="0" xfId="0" applyFont="1" applyProtection="1"/>
    <xf numFmtId="0" fontId="12" fillId="0" borderId="0" xfId="0" applyFont="1" applyProtection="1"/>
    <xf numFmtId="0" fontId="13" fillId="0" borderId="0" xfId="0" applyFont="1" applyAlignment="1" applyProtection="1">
      <alignment horizontal="right" vertical="center"/>
    </xf>
    <xf numFmtId="0" fontId="13" fillId="0" borderId="0" xfId="0" applyFont="1" applyAlignment="1" applyProtection="1">
      <alignment horizontal="right"/>
    </xf>
    <xf numFmtId="0" fontId="0" fillId="0" borderId="0" xfId="0" applyAlignment="1" applyProtection="1">
      <alignment horizontal="left" vertical="top"/>
    </xf>
    <xf numFmtId="0" fontId="0" fillId="4" borderId="0" xfId="0" applyFill="1" applyAlignment="1" applyProtection="1">
      <alignment vertical="top" shrinkToFit="1"/>
      <protection locked="0"/>
    </xf>
    <xf numFmtId="0" fontId="15" fillId="0" borderId="0" xfId="0" applyFont="1" applyAlignment="1" applyProtection="1">
      <alignment vertical="top"/>
    </xf>
    <xf numFmtId="0" fontId="0" fillId="4"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vertical="top"/>
    </xf>
    <xf numFmtId="0" fontId="0" fillId="0" borderId="0" xfId="0" applyFill="1" applyAlignment="1" applyProtection="1">
      <alignment shrinkToFit="1"/>
    </xf>
    <xf numFmtId="0" fontId="17" fillId="0" borderId="0" xfId="0" applyFont="1" applyAlignment="1" applyProtection="1"/>
    <xf numFmtId="0" fontId="6" fillId="0" borderId="0" xfId="0" applyFont="1" applyAlignment="1" applyProtection="1">
      <alignment vertical="top"/>
    </xf>
    <xf numFmtId="0" fontId="18" fillId="0" borderId="0" xfId="0" applyFont="1" applyProtection="1"/>
    <xf numFmtId="0" fontId="19" fillId="0" borderId="0" xfId="0" applyFont="1" applyProtection="1"/>
    <xf numFmtId="14" fontId="0" fillId="0" borderId="0" xfId="0" applyNumberFormat="1" applyProtection="1"/>
    <xf numFmtId="0" fontId="0" fillId="0" borderId="0" xfId="0" applyAlignment="1" applyProtection="1">
      <alignment horizontal="right"/>
    </xf>
    <xf numFmtId="49" fontId="3" fillId="0" borderId="1" xfId="0" applyNumberFormat="1" applyFont="1" applyBorder="1" applyAlignment="1" applyProtection="1">
      <alignment horizontal="right" vertical="top"/>
    </xf>
    <xf numFmtId="4" fontId="21" fillId="0" borderId="1" xfId="0" applyNumberFormat="1" applyFont="1" applyBorder="1" applyAlignment="1" applyProtection="1">
      <alignment vertical="top"/>
    </xf>
    <xf numFmtId="4" fontId="21" fillId="4" borderId="1" xfId="0" applyNumberFormat="1" applyFont="1" applyFill="1" applyBorder="1" applyAlignment="1" applyProtection="1">
      <alignment vertical="top"/>
    </xf>
    <xf numFmtId="0" fontId="5" fillId="0" borderId="0" xfId="0" applyFont="1" applyProtection="1"/>
    <xf numFmtId="0" fontId="0" fillId="0" borderId="0" xfId="0" applyAlignment="1" applyProtection="1">
      <alignment wrapText="1" shrinkToFit="1"/>
    </xf>
    <xf numFmtId="0" fontId="0" fillId="0" borderId="0" xfId="0" applyFill="1" applyAlignment="1" applyProtection="1">
      <alignment horizontal="center" shrinkToFit="1"/>
    </xf>
    <xf numFmtId="0" fontId="0" fillId="4" borderId="0" xfId="0" applyFill="1" applyAlignment="1" applyProtection="1">
      <alignment horizontal="left" vertical="top" shrinkToFit="1"/>
      <protection locked="0"/>
    </xf>
    <xf numFmtId="0" fontId="15" fillId="0" borderId="0" xfId="0" applyFont="1" applyAlignment="1" applyProtection="1">
      <alignment horizontal="left" vertical="top"/>
    </xf>
    <xf numFmtId="49" fontId="4" fillId="0" borderId="2" xfId="0" applyNumberFormat="1" applyFont="1" applyBorder="1" applyAlignment="1" applyProtection="1">
      <alignment horizontal="left" vertical="top" wrapText="1"/>
    </xf>
    <xf numFmtId="0" fontId="10" fillId="0" borderId="0" xfId="0" applyFont="1" applyAlignment="1" applyProtection="1">
      <alignment horizontal="center" vertical="center" wrapText="1"/>
    </xf>
    <xf numFmtId="0" fontId="14" fillId="0" borderId="0" xfId="0" applyFont="1" applyAlignment="1" applyProtection="1">
      <alignment horizontal="center"/>
    </xf>
    <xf numFmtId="0" fontId="0" fillId="4" borderId="0" xfId="0" applyFill="1" applyAlignment="1" applyProtection="1">
      <alignment horizontal="left" vertical="top" shrinkToFit="1"/>
      <protection locked="0"/>
    </xf>
    <xf numFmtId="0" fontId="15" fillId="0" borderId="0" xfId="0" applyFont="1" applyAlignment="1" applyProtection="1">
      <alignment horizontal="left" vertical="top"/>
    </xf>
    <xf numFmtId="0" fontId="0" fillId="0" borderId="0" xfId="0" applyAlignment="1" applyProtection="1">
      <alignment horizontal="center" vertical="top"/>
    </xf>
    <xf numFmtId="0" fontId="0" fillId="4" borderId="0" xfId="0" applyFill="1" applyAlignment="1" applyProtection="1">
      <alignment horizontal="center" vertical="top" shrinkToFit="1"/>
      <protection locked="0"/>
    </xf>
    <xf numFmtId="0" fontId="0" fillId="0" borderId="0" xfId="0" applyAlignment="1" applyProtection="1">
      <alignment horizontal="left" vertical="top" wrapText="1"/>
    </xf>
    <xf numFmtId="0" fontId="0" fillId="4" borderId="4" xfId="0" applyFill="1" applyBorder="1" applyAlignment="1" applyProtection="1">
      <alignment horizontal="left" shrinkToFit="1"/>
      <protection locked="0"/>
    </xf>
    <xf numFmtId="0" fontId="0" fillId="4" borderId="0" xfId="0" applyFill="1" applyAlignment="1" applyProtection="1">
      <alignment horizontal="center" shrinkToFit="1"/>
      <protection locked="0"/>
    </xf>
    <xf numFmtId="0" fontId="0" fillId="0" borderId="0" xfId="0" applyFill="1" applyAlignment="1" applyProtection="1">
      <alignment horizontal="center" shrinkToFit="1"/>
    </xf>
    <xf numFmtId="4" fontId="6" fillId="4" borderId="0" xfId="0" applyNumberFormat="1" applyFont="1" applyFill="1" applyAlignment="1" applyProtection="1">
      <alignment horizontal="center" vertical="top" shrinkToFit="1"/>
    </xf>
    <xf numFmtId="0" fontId="6" fillId="4" borderId="0" xfId="0" applyFont="1" applyFill="1" applyAlignment="1" applyProtection="1">
      <alignment horizontal="center" vertical="top" shrinkToFit="1"/>
    </xf>
    <xf numFmtId="0" fontId="0" fillId="0" borderId="0" xfId="0" applyAlignment="1" applyProtection="1">
      <alignment horizontal="left" wrapText="1" shrinkToFit="1"/>
    </xf>
    <xf numFmtId="49" fontId="4" fillId="0" borderId="2" xfId="0" applyNumberFormat="1" applyFont="1" applyBorder="1" applyAlignment="1" applyProtection="1">
      <alignment horizontal="left" vertical="top" wrapText="1"/>
    </xf>
    <xf numFmtId="49" fontId="4" fillId="0" borderId="5" xfId="0" applyNumberFormat="1" applyFont="1" applyBorder="1" applyAlignment="1" applyProtection="1">
      <alignment horizontal="left" vertical="top" wrapText="1"/>
    </xf>
    <xf numFmtId="49" fontId="4" fillId="0" borderId="3" xfId="0" applyNumberFormat="1" applyFont="1" applyBorder="1" applyAlignment="1" applyProtection="1">
      <alignment horizontal="left" vertical="top" wrapText="1"/>
    </xf>
    <xf numFmtId="49" fontId="3" fillId="2" borderId="2" xfId="0" applyNumberFormat="1" applyFont="1" applyFill="1" applyBorder="1" applyAlignment="1" applyProtection="1">
      <alignment horizontal="left" vertical="top" wrapText="1"/>
    </xf>
    <xf numFmtId="49" fontId="3" fillId="2" borderId="5" xfId="0" applyNumberFormat="1" applyFont="1" applyFill="1" applyBorder="1" applyAlignment="1" applyProtection="1">
      <alignment horizontal="left" vertical="top" wrapText="1"/>
    </xf>
    <xf numFmtId="49" fontId="3" fillId="2" borderId="3" xfId="0" applyNumberFormat="1" applyFont="1" applyFill="1" applyBorder="1" applyAlignment="1" applyProtection="1">
      <alignment horizontal="left" vertical="top" wrapText="1"/>
    </xf>
    <xf numFmtId="0" fontId="0" fillId="4" borderId="4" xfId="0" applyFill="1" applyBorder="1" applyAlignment="1" applyProtection="1">
      <alignment horizontal="left" vertical="top"/>
      <protection locked="0"/>
    </xf>
    <xf numFmtId="0" fontId="8" fillId="0" borderId="0" xfId="0" applyFont="1" applyFill="1" applyBorder="1" applyAlignment="1" applyProtection="1">
      <alignment horizontal="left" vertical="top" wrapText="1"/>
    </xf>
    <xf numFmtId="0" fontId="1" fillId="0" borderId="2" xfId="0" applyFont="1" applyFill="1" applyBorder="1" applyAlignment="1" applyProtection="1">
      <alignment horizontal="left" vertical="top" wrapText="1"/>
    </xf>
    <xf numFmtId="0" fontId="1" fillId="0" borderId="5" xfId="0" applyFont="1" applyFill="1" applyBorder="1" applyAlignment="1" applyProtection="1">
      <alignment horizontal="left" vertical="top" wrapText="1"/>
    </xf>
    <xf numFmtId="0" fontId="1" fillId="0" borderId="3" xfId="0" applyFont="1" applyFill="1" applyBorder="1" applyAlignment="1" applyProtection="1">
      <alignment horizontal="left" vertical="top" wrapText="1"/>
    </xf>
    <xf numFmtId="49" fontId="20" fillId="0" borderId="1" xfId="0" applyNumberFormat="1" applyFont="1" applyBorder="1" applyAlignment="1" applyProtection="1">
      <alignment vertical="top"/>
    </xf>
    <xf numFmtId="164" fontId="20" fillId="0" borderId="1" xfId="0" applyNumberFormat="1" applyFont="1" applyBorder="1" applyAlignment="1" applyProtection="1">
      <alignment vertical="top"/>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190499</xdr:rowOff>
    </xdr:from>
    <xdr:to>
      <xdr:col>1</xdr:col>
      <xdr:colOff>885825</xdr:colOff>
      <xdr:row>7</xdr:row>
      <xdr:rowOff>47624</xdr:rowOff>
    </xdr:to>
    <xdr:pic>
      <xdr:nvPicPr>
        <xdr:cNvPr id="2" name="Imagen 1">
          <a:extLst>
            <a:ext uri="{FF2B5EF4-FFF2-40B4-BE49-F238E27FC236}">
              <a16:creationId xmlns:a16="http://schemas.microsoft.com/office/drawing/2014/main" id="{9010A0DA-1D9E-4C62-93E3-5420388C419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4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9651B7-7EE5-40B3-95E0-26786C338B6A}">
  <sheetPr>
    <pageSetUpPr fitToPage="1"/>
  </sheetPr>
  <dimension ref="A2:I48"/>
  <sheetViews>
    <sheetView showGridLines="0" tabSelected="1" workbookViewId="0">
      <selection activeCell="B12" sqref="B12:E12"/>
    </sheetView>
  </sheetViews>
  <sheetFormatPr baseColWidth="10" defaultRowHeight="15" x14ac:dyDescent="0.25"/>
  <cols>
    <col min="1" max="1" width="8.28515625" style="3" customWidth="1"/>
    <col min="2" max="2" width="13.5703125" style="3" customWidth="1"/>
    <col min="3" max="3" width="17.85546875" style="3" customWidth="1"/>
    <col min="4" max="9" width="11.42578125" style="3"/>
    <col min="10" max="10" width="1.7109375" style="3" customWidth="1"/>
    <col min="11" max="16384" width="11.42578125" style="3"/>
  </cols>
  <sheetData>
    <row r="2" spans="1:9" s="1" customFormat="1" ht="75" customHeight="1" x14ac:dyDescent="0.25">
      <c r="A2" s="57" t="s">
        <v>49</v>
      </c>
      <c r="B2" s="57"/>
      <c r="C2" s="57"/>
      <c r="D2" s="57"/>
      <c r="E2" s="57"/>
      <c r="F2" s="57"/>
      <c r="G2" s="57"/>
      <c r="H2" s="57"/>
      <c r="I2" s="57"/>
    </row>
    <row r="5" spans="1:9" x14ac:dyDescent="0.25">
      <c r="D5" s="29"/>
      <c r="E5" s="29"/>
      <c r="F5" s="30"/>
      <c r="G5" s="30"/>
      <c r="H5" s="30"/>
      <c r="I5" s="31" t="s">
        <v>145</v>
      </c>
    </row>
    <row r="6" spans="1:9" x14ac:dyDescent="0.25">
      <c r="D6" s="29"/>
      <c r="E6" s="29"/>
      <c r="F6" s="30"/>
      <c r="G6" s="30"/>
      <c r="H6" s="30"/>
      <c r="I6" s="31"/>
    </row>
    <row r="7" spans="1:9" x14ac:dyDescent="0.25">
      <c r="D7" s="29"/>
      <c r="E7" s="29"/>
      <c r="F7" s="30"/>
      <c r="G7" s="30"/>
      <c r="H7" s="30"/>
      <c r="I7" s="32" t="s">
        <v>144</v>
      </c>
    </row>
    <row r="8" spans="1:9" ht="24.95" customHeight="1" x14ac:dyDescent="0.25"/>
    <row r="9" spans="1:9" ht="18.75" x14ac:dyDescent="0.3">
      <c r="A9" s="58" t="s">
        <v>28</v>
      </c>
      <c r="B9" s="58"/>
      <c r="C9" s="58"/>
      <c r="D9" s="58"/>
      <c r="E9" s="58"/>
      <c r="F9" s="58"/>
      <c r="G9" s="58"/>
      <c r="H9" s="58"/>
      <c r="I9" s="58"/>
    </row>
    <row r="10" spans="1:9" ht="15" customHeight="1" x14ac:dyDescent="0.25"/>
    <row r="11" spans="1:9" ht="15" customHeight="1" x14ac:dyDescent="0.25"/>
    <row r="12" spans="1:9" x14ac:dyDescent="0.25">
      <c r="A12" s="1" t="s">
        <v>29</v>
      </c>
      <c r="B12" s="59"/>
      <c r="C12" s="59"/>
      <c r="D12" s="59"/>
      <c r="E12" s="59"/>
      <c r="F12" s="1" t="s">
        <v>30</v>
      </c>
      <c r="G12" s="1"/>
      <c r="I12" s="54"/>
    </row>
    <row r="13" spans="1:9" x14ac:dyDescent="0.25">
      <c r="A13" s="60" t="s">
        <v>31</v>
      </c>
      <c r="B13" s="60"/>
      <c r="C13" s="60"/>
      <c r="D13" s="60"/>
      <c r="E13" s="60"/>
      <c r="F13" s="60"/>
      <c r="G13" s="60"/>
      <c r="H13" s="60"/>
      <c r="I13" s="33"/>
    </row>
    <row r="14" spans="1:9" x14ac:dyDescent="0.25">
      <c r="A14" s="55"/>
      <c r="B14" s="55"/>
      <c r="C14" s="55"/>
      <c r="D14" s="55"/>
      <c r="E14" s="55"/>
      <c r="F14" s="55"/>
      <c r="G14" s="55"/>
      <c r="H14" s="55"/>
      <c r="I14" s="33"/>
    </row>
    <row r="15" spans="1:9" x14ac:dyDescent="0.25">
      <c r="A15" s="1" t="s">
        <v>32</v>
      </c>
      <c r="B15" s="1"/>
      <c r="C15" s="34"/>
      <c r="D15" s="61" t="s">
        <v>33</v>
      </c>
      <c r="E15" s="61"/>
      <c r="F15" s="62"/>
      <c r="G15" s="62"/>
      <c r="H15" s="62"/>
      <c r="I15" s="62"/>
    </row>
    <row r="16" spans="1:9" x14ac:dyDescent="0.25">
      <c r="B16" s="35"/>
      <c r="C16" s="35" t="s">
        <v>34</v>
      </c>
      <c r="D16" s="35"/>
      <c r="E16" s="35"/>
      <c r="F16" s="35" t="s">
        <v>35</v>
      </c>
      <c r="G16" s="35"/>
      <c r="H16" s="35"/>
      <c r="I16" s="1"/>
    </row>
    <row r="17" spans="1:9" x14ac:dyDescent="0.25">
      <c r="B17" s="35"/>
      <c r="C17" s="35"/>
      <c r="D17" s="35"/>
      <c r="E17" s="35"/>
      <c r="F17" s="35"/>
      <c r="G17" s="35"/>
      <c r="H17" s="35"/>
      <c r="I17" s="1"/>
    </row>
    <row r="18" spans="1:9" x14ac:dyDescent="0.25">
      <c r="A18" s="1" t="s">
        <v>36</v>
      </c>
      <c r="B18" s="54"/>
      <c r="C18" s="61" t="s">
        <v>37</v>
      </c>
      <c r="D18" s="61"/>
      <c r="E18" s="65"/>
      <c r="F18" s="65"/>
      <c r="G18" s="66" t="s">
        <v>38</v>
      </c>
      <c r="H18" s="66"/>
      <c r="I18" s="36"/>
    </row>
    <row r="19" spans="1:9" s="37" customFormat="1" x14ac:dyDescent="0.25">
      <c r="B19" s="38"/>
      <c r="C19" s="39"/>
      <c r="D19" s="39"/>
      <c r="E19" s="53"/>
      <c r="F19" s="53"/>
      <c r="G19" s="53"/>
      <c r="H19" s="53"/>
      <c r="I19" s="53"/>
    </row>
    <row r="20" spans="1:9" s="37" customFormat="1" x14ac:dyDescent="0.25">
      <c r="B20" s="38"/>
      <c r="C20" s="39"/>
      <c r="D20" s="39"/>
      <c r="E20" s="53"/>
      <c r="F20" s="53"/>
      <c r="G20" s="53"/>
      <c r="H20" s="53"/>
      <c r="I20" s="53"/>
    </row>
    <row r="21" spans="1:9" s="37" customFormat="1" x14ac:dyDescent="0.25">
      <c r="A21" s="40" t="s">
        <v>39</v>
      </c>
      <c r="B21" s="38"/>
      <c r="C21" s="62"/>
      <c r="D21" s="62"/>
      <c r="E21" s="62"/>
      <c r="F21" s="62"/>
      <c r="G21" s="62"/>
      <c r="H21" s="53" t="s">
        <v>40</v>
      </c>
      <c r="I21" s="36"/>
    </row>
    <row r="22" spans="1:9" s="37" customFormat="1" x14ac:dyDescent="0.25">
      <c r="A22" s="40"/>
      <c r="B22" s="38"/>
      <c r="C22" s="39"/>
      <c r="D22" s="39"/>
      <c r="E22" s="39"/>
      <c r="F22" s="39"/>
      <c r="G22" s="39"/>
      <c r="H22" s="53"/>
      <c r="I22" s="41"/>
    </row>
    <row r="23" spans="1:9" x14ac:dyDescent="0.25">
      <c r="A23" s="1" t="s">
        <v>41</v>
      </c>
      <c r="B23" s="1"/>
      <c r="C23" s="1"/>
      <c r="D23" s="1"/>
      <c r="E23" s="1"/>
      <c r="F23" s="1"/>
      <c r="G23" s="1"/>
      <c r="H23" s="1"/>
      <c r="I23" s="1"/>
    </row>
    <row r="24" spans="1:9" ht="15" customHeight="1" x14ac:dyDescent="0.25">
      <c r="A24" s="1"/>
      <c r="B24" s="1"/>
      <c r="C24" s="1"/>
      <c r="D24" s="1"/>
      <c r="E24" s="1"/>
      <c r="F24" s="1"/>
      <c r="G24" s="1"/>
      <c r="H24" s="1"/>
      <c r="I24" s="1"/>
    </row>
    <row r="25" spans="1:9" ht="56.25" customHeight="1" x14ac:dyDescent="0.25">
      <c r="A25" s="63" t="s">
        <v>42</v>
      </c>
      <c r="B25" s="63"/>
      <c r="C25" s="63"/>
      <c r="D25" s="63"/>
      <c r="E25" s="63"/>
      <c r="F25" s="63"/>
      <c r="G25" s="63"/>
      <c r="H25" s="63"/>
      <c r="I25" s="1"/>
    </row>
    <row r="26" spans="1:9" ht="15" customHeight="1" x14ac:dyDescent="0.25">
      <c r="A26" s="1"/>
      <c r="B26" s="1"/>
      <c r="C26" s="1"/>
      <c r="D26" s="1"/>
      <c r="E26" s="1"/>
      <c r="F26" s="1"/>
      <c r="G26" s="1"/>
      <c r="H26" s="1"/>
      <c r="I26" s="1"/>
    </row>
    <row r="27" spans="1:9" ht="15" customHeight="1" x14ac:dyDescent="0.25">
      <c r="A27" s="1" t="s">
        <v>43</v>
      </c>
      <c r="B27" s="1"/>
      <c r="C27" s="1"/>
      <c r="D27" s="1"/>
      <c r="E27" s="1"/>
      <c r="F27" s="1"/>
      <c r="G27" s="1"/>
      <c r="H27" s="1"/>
    </row>
    <row r="28" spans="1:9" ht="15" customHeight="1" x14ac:dyDescent="0.25">
      <c r="A28" s="1"/>
      <c r="B28" s="1"/>
      <c r="C28" s="1"/>
      <c r="D28" s="1"/>
      <c r="E28" s="1"/>
      <c r="F28" s="1"/>
      <c r="G28" s="1"/>
      <c r="H28" s="1"/>
    </row>
    <row r="29" spans="1:9" ht="15" customHeight="1" x14ac:dyDescent="0.25">
      <c r="A29" s="1" t="s">
        <v>44</v>
      </c>
      <c r="B29" s="67">
        <f>IF(+'B.Anexo I Tabla Desglose Precio'!J87&lt;=22600.4,+'B.Anexo I Tabla Desglose Precio'!J87,"no debe superar 22.600,40")</f>
        <v>1000</v>
      </c>
      <c r="C29" s="68"/>
      <c r="D29" s="1" t="s">
        <v>45</v>
      </c>
      <c r="E29" s="1"/>
      <c r="F29" s="1"/>
      <c r="G29" s="1"/>
      <c r="H29" s="1"/>
    </row>
    <row r="30" spans="1:9" ht="15" customHeight="1" x14ac:dyDescent="0.25">
      <c r="A30" s="1"/>
      <c r="B30" s="1"/>
      <c r="C30" s="1"/>
      <c r="D30" s="1"/>
      <c r="E30" s="1"/>
      <c r="F30" s="1"/>
      <c r="G30" s="1"/>
      <c r="H30" s="1"/>
    </row>
    <row r="31" spans="1:9" ht="15" customHeight="1" x14ac:dyDescent="0.25">
      <c r="A31" s="42"/>
      <c r="B31" s="1"/>
      <c r="C31" s="1"/>
      <c r="D31" s="1"/>
      <c r="E31" s="1"/>
      <c r="F31" s="1"/>
      <c r="G31" s="1"/>
      <c r="H31" s="1"/>
    </row>
    <row r="32" spans="1:9" ht="15" customHeight="1" x14ac:dyDescent="0.25">
      <c r="A32" s="1"/>
      <c r="B32" s="1"/>
      <c r="C32" s="1"/>
      <c r="D32" s="1"/>
      <c r="E32" s="1"/>
      <c r="F32" s="1"/>
      <c r="G32" s="1"/>
      <c r="H32" s="1"/>
      <c r="I32" s="1"/>
    </row>
    <row r="33" spans="1:9" ht="30" customHeight="1" x14ac:dyDescent="0.25">
      <c r="A33" s="63" t="s">
        <v>50</v>
      </c>
      <c r="B33" s="63"/>
      <c r="C33" s="63"/>
      <c r="D33" s="63"/>
      <c r="E33" s="63"/>
      <c r="F33" s="63"/>
      <c r="G33" s="63"/>
      <c r="H33" s="63"/>
      <c r="I33" s="1"/>
    </row>
    <row r="34" spans="1:9" ht="27" customHeight="1" x14ac:dyDescent="0.25">
      <c r="A34" s="1"/>
      <c r="B34" s="1"/>
      <c r="C34" s="1"/>
      <c r="D34" s="1"/>
      <c r="E34" s="1"/>
      <c r="F34" s="1"/>
      <c r="G34" s="1"/>
      <c r="H34" s="1"/>
      <c r="I34" s="1"/>
    </row>
    <row r="35" spans="1:9" x14ac:dyDescent="0.25">
      <c r="A35" s="43" t="s">
        <v>46</v>
      </c>
      <c r="B35" s="1"/>
      <c r="C35" s="1"/>
      <c r="D35" s="1"/>
      <c r="E35" s="1"/>
      <c r="F35" s="1"/>
      <c r="G35" s="1"/>
      <c r="H35" s="1"/>
      <c r="I35" s="1"/>
    </row>
    <row r="36" spans="1:9" ht="8.1" customHeight="1" x14ac:dyDescent="0.25">
      <c r="A36" s="1"/>
      <c r="B36" s="1"/>
      <c r="C36" s="1"/>
      <c r="D36" s="1"/>
      <c r="E36" s="1"/>
      <c r="F36" s="1"/>
      <c r="G36" s="1"/>
      <c r="H36" s="1"/>
      <c r="I36" s="1"/>
    </row>
    <row r="41" spans="1:9" x14ac:dyDescent="0.25">
      <c r="B41" s="44" t="s">
        <v>47</v>
      </c>
    </row>
    <row r="45" spans="1:9" x14ac:dyDescent="0.25">
      <c r="E45" s="45"/>
    </row>
    <row r="47" spans="1:9" x14ac:dyDescent="0.25">
      <c r="E47" s="46"/>
    </row>
    <row r="48" spans="1:9" x14ac:dyDescent="0.25">
      <c r="B48" s="47" t="s">
        <v>48</v>
      </c>
      <c r="C48" s="64"/>
      <c r="D48" s="64"/>
      <c r="E48" s="64"/>
      <c r="F48" s="64"/>
    </row>
  </sheetData>
  <sheetProtection algorithmName="SHA-512" hashValue="4SjkRah8NodZcvHt9Uc2/LzQmggXms/meOo0U5V6YAuXvi22Bl3wcGk1YWC1u/xTTvSVrqGGwyfxcgiSsQhrrA==" saltValue="uojplQf4LzpxcbVTjKCsdA==" spinCount="100000" sheet="1" objects="1" scenarios="1" selectLockedCells="1"/>
  <mergeCells count="14">
    <mergeCell ref="A33:H33"/>
    <mergeCell ref="C48:F48"/>
    <mergeCell ref="C18:D18"/>
    <mergeCell ref="E18:F18"/>
    <mergeCell ref="G18:H18"/>
    <mergeCell ref="C21:G21"/>
    <mergeCell ref="A25:H25"/>
    <mergeCell ref="B29:C29"/>
    <mergeCell ref="A2:I2"/>
    <mergeCell ref="A9:I9"/>
    <mergeCell ref="B12:E12"/>
    <mergeCell ref="A13:H13"/>
    <mergeCell ref="D15:E15"/>
    <mergeCell ref="F15:I15"/>
  </mergeCells>
  <printOptions horizontalCentered="1"/>
  <pageMargins left="0.70866141732283472" right="0.70866141732283472" top="0.74803149606299213" bottom="0.74803149606299213" header="0.31496062992125984" footer="0.31496062992125984"/>
  <pageSetup paperSize="9" scale="7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F4189F-524C-4D4E-942B-11293C688AB8}">
  <sheetPr>
    <pageSetUpPr fitToPage="1"/>
  </sheetPr>
  <dimension ref="A1:N100"/>
  <sheetViews>
    <sheetView showGridLines="0" zoomScaleNormal="100" workbookViewId="0">
      <pane xSplit="3" ySplit="5" topLeftCell="D6" activePane="bottomRight" state="frozen"/>
      <selection pane="topRight" activeCell="D1" sqref="D1"/>
      <selection pane="bottomLeft" activeCell="A6" sqref="A6"/>
      <selection pane="bottomRight" activeCell="J85" sqref="J85:J86"/>
    </sheetView>
  </sheetViews>
  <sheetFormatPr baseColWidth="10" defaultRowHeight="15" x14ac:dyDescent="0.25"/>
  <cols>
    <col min="1" max="1" width="10.7109375" style="3" customWidth="1"/>
    <col min="2" max="2" width="8.7109375" style="3" customWidth="1"/>
    <col min="3" max="3" width="4.7109375" style="3" customWidth="1"/>
    <col min="4" max="4" width="35.7109375" style="3" customWidth="1"/>
    <col min="5" max="5" width="26.7109375" style="4" bestFit="1" customWidth="1"/>
    <col min="6" max="6" width="10.85546875" style="4" bestFit="1" customWidth="1"/>
    <col min="7" max="7" width="14.140625" style="3" customWidth="1"/>
    <col min="8" max="8" width="7.5703125" style="3" bestFit="1" customWidth="1"/>
    <col min="9" max="9" width="9" style="3" customWidth="1"/>
    <col min="10" max="10" width="10.85546875" style="3" customWidth="1"/>
    <col min="11" max="16384" width="11.42578125" style="3"/>
  </cols>
  <sheetData>
    <row r="1" spans="1:10" ht="90" customHeight="1" x14ac:dyDescent="0.25">
      <c r="A1" s="78" t="s">
        <v>23</v>
      </c>
      <c r="B1" s="79"/>
      <c r="C1" s="79"/>
      <c r="D1" s="79"/>
      <c r="E1" s="79"/>
      <c r="F1" s="79"/>
      <c r="G1" s="79"/>
      <c r="H1" s="79"/>
      <c r="I1" s="79"/>
      <c r="J1" s="80"/>
    </row>
    <row r="3" spans="1:10" ht="15.75" x14ac:dyDescent="0.25">
      <c r="A3" s="2" t="s">
        <v>62</v>
      </c>
    </row>
    <row r="4" spans="1:10" ht="8.1" customHeight="1" x14ac:dyDescent="0.25"/>
    <row r="5" spans="1:10" x14ac:dyDescent="0.25">
      <c r="A5" s="5" t="s">
        <v>0</v>
      </c>
      <c r="B5" s="5" t="s">
        <v>1</v>
      </c>
      <c r="C5" s="5" t="s">
        <v>2</v>
      </c>
      <c r="D5" s="6" t="s">
        <v>3</v>
      </c>
      <c r="E5" s="6" t="s">
        <v>4</v>
      </c>
      <c r="F5" s="6" t="s">
        <v>111</v>
      </c>
      <c r="G5" s="5" t="s">
        <v>5</v>
      </c>
      <c r="H5" s="5" t="s">
        <v>6</v>
      </c>
      <c r="I5" s="5" t="s">
        <v>7</v>
      </c>
      <c r="J5" s="5" t="s">
        <v>61</v>
      </c>
    </row>
    <row r="6" spans="1:10" x14ac:dyDescent="0.25">
      <c r="A6" s="7" t="s">
        <v>8</v>
      </c>
      <c r="B6" s="7" t="s">
        <v>9</v>
      </c>
      <c r="C6" s="7" t="s">
        <v>10</v>
      </c>
      <c r="D6" s="73" t="s">
        <v>14</v>
      </c>
      <c r="E6" s="74"/>
      <c r="F6" s="74"/>
      <c r="G6" s="75"/>
      <c r="H6" s="8"/>
      <c r="I6" s="8"/>
      <c r="J6" s="8"/>
    </row>
    <row r="7" spans="1:10" x14ac:dyDescent="0.25">
      <c r="A7" s="9" t="s">
        <v>24</v>
      </c>
      <c r="B7" s="10" t="s">
        <v>11</v>
      </c>
      <c r="C7" s="10" t="s">
        <v>12</v>
      </c>
      <c r="D7" s="70" t="s">
        <v>15</v>
      </c>
      <c r="E7" s="71"/>
      <c r="F7" s="71"/>
      <c r="G7" s="72"/>
      <c r="H7" s="13">
        <v>1</v>
      </c>
      <c r="I7" s="26"/>
      <c r="J7" s="14">
        <f>+ROUND(+H7*I7,2)</f>
        <v>0</v>
      </c>
    </row>
    <row r="8" spans="1:10" ht="36" customHeight="1" x14ac:dyDescent="0.25">
      <c r="A8" s="70" t="s">
        <v>63</v>
      </c>
      <c r="B8" s="71"/>
      <c r="C8" s="71"/>
      <c r="D8" s="71"/>
      <c r="E8" s="71"/>
      <c r="F8" s="71"/>
      <c r="G8" s="71"/>
      <c r="H8" s="71"/>
      <c r="I8" s="71"/>
      <c r="J8" s="72"/>
    </row>
    <row r="9" spans="1:10" x14ac:dyDescent="0.25">
      <c r="A9" s="12"/>
      <c r="B9" s="12"/>
      <c r="C9" s="12"/>
      <c r="D9" s="56"/>
      <c r="E9" s="81" t="s">
        <v>65</v>
      </c>
      <c r="F9" s="82">
        <v>1</v>
      </c>
      <c r="G9" s="82">
        <v>1</v>
      </c>
      <c r="H9" s="12"/>
      <c r="I9" s="12"/>
      <c r="J9" s="12"/>
    </row>
    <row r="10" spans="1:10" x14ac:dyDescent="0.25">
      <c r="A10" s="9" t="s">
        <v>25</v>
      </c>
      <c r="B10" s="10" t="s">
        <v>11</v>
      </c>
      <c r="C10" s="10" t="s">
        <v>12</v>
      </c>
      <c r="D10" s="70" t="s">
        <v>64</v>
      </c>
      <c r="E10" s="71"/>
      <c r="F10" s="71"/>
      <c r="G10" s="72"/>
      <c r="H10" s="13">
        <v>1</v>
      </c>
      <c r="I10" s="26"/>
      <c r="J10" s="14">
        <f>+ROUND(+H10*I10,2)</f>
        <v>0</v>
      </c>
    </row>
    <row r="11" spans="1:10" ht="57.75" customHeight="1" x14ac:dyDescent="0.25">
      <c r="A11" s="70" t="s">
        <v>66</v>
      </c>
      <c r="B11" s="71"/>
      <c r="C11" s="71"/>
      <c r="D11" s="71"/>
      <c r="E11" s="71"/>
      <c r="F11" s="71"/>
      <c r="G11" s="71"/>
      <c r="H11" s="71"/>
      <c r="I11" s="71"/>
      <c r="J11" s="72"/>
    </row>
    <row r="12" spans="1:10" x14ac:dyDescent="0.25">
      <c r="A12" s="12"/>
      <c r="B12" s="12"/>
      <c r="C12" s="12"/>
      <c r="D12" s="56"/>
      <c r="E12" s="81" t="s">
        <v>67</v>
      </c>
      <c r="F12" s="82">
        <v>1</v>
      </c>
      <c r="G12" s="82">
        <v>1</v>
      </c>
      <c r="H12" s="12"/>
      <c r="I12" s="12"/>
      <c r="J12" s="12"/>
    </row>
    <row r="13" spans="1:10" x14ac:dyDescent="0.25">
      <c r="A13" s="9" t="s">
        <v>26</v>
      </c>
      <c r="B13" s="10" t="s">
        <v>11</v>
      </c>
      <c r="C13" s="10" t="s">
        <v>12</v>
      </c>
      <c r="D13" s="70" t="s">
        <v>72</v>
      </c>
      <c r="E13" s="71"/>
      <c r="F13" s="71"/>
      <c r="G13" s="72"/>
      <c r="H13" s="13">
        <v>1</v>
      </c>
      <c r="I13" s="26"/>
      <c r="J13" s="14">
        <f>+ROUND(+H13*I13,2)</f>
        <v>0</v>
      </c>
    </row>
    <row r="14" spans="1:10" ht="36.75" customHeight="1" x14ac:dyDescent="0.25">
      <c r="A14" s="70" t="s">
        <v>68</v>
      </c>
      <c r="B14" s="71"/>
      <c r="C14" s="71"/>
      <c r="D14" s="71"/>
      <c r="E14" s="71"/>
      <c r="F14" s="71"/>
      <c r="G14" s="71"/>
      <c r="H14" s="71"/>
      <c r="I14" s="71"/>
      <c r="J14" s="72"/>
    </row>
    <row r="15" spans="1:10" x14ac:dyDescent="0.25">
      <c r="A15" s="12"/>
      <c r="B15" s="12"/>
      <c r="C15" s="12"/>
      <c r="D15" s="56"/>
      <c r="E15" s="81" t="s">
        <v>67</v>
      </c>
      <c r="F15" s="82">
        <v>1</v>
      </c>
      <c r="G15" s="82">
        <v>1</v>
      </c>
      <c r="H15" s="12"/>
      <c r="I15" s="12"/>
      <c r="J15" s="12"/>
    </row>
    <row r="16" spans="1:10" x14ac:dyDescent="0.25">
      <c r="A16" s="9" t="s">
        <v>27</v>
      </c>
      <c r="B16" s="10" t="s">
        <v>11</v>
      </c>
      <c r="C16" s="10" t="s">
        <v>12</v>
      </c>
      <c r="D16" s="70" t="s">
        <v>73</v>
      </c>
      <c r="E16" s="71"/>
      <c r="F16" s="71"/>
      <c r="G16" s="72"/>
      <c r="H16" s="13">
        <v>1</v>
      </c>
      <c r="I16" s="26"/>
      <c r="J16" s="14">
        <f>+ROUND(+H16*I16,2)</f>
        <v>0</v>
      </c>
    </row>
    <row r="17" spans="1:10" ht="21.75" customHeight="1" x14ac:dyDescent="0.25">
      <c r="A17" s="70" t="s">
        <v>69</v>
      </c>
      <c r="B17" s="71"/>
      <c r="C17" s="71"/>
      <c r="D17" s="71"/>
      <c r="E17" s="71"/>
      <c r="F17" s="71"/>
      <c r="G17" s="71"/>
      <c r="H17" s="71"/>
      <c r="I17" s="71"/>
      <c r="J17" s="72"/>
    </row>
    <row r="18" spans="1:10" x14ac:dyDescent="0.25">
      <c r="A18" s="12"/>
      <c r="B18" s="12"/>
      <c r="C18" s="12"/>
      <c r="D18" s="56"/>
      <c r="E18" s="81" t="s">
        <v>70</v>
      </c>
      <c r="F18" s="82">
        <v>1</v>
      </c>
      <c r="G18" s="82">
        <v>1</v>
      </c>
      <c r="H18" s="12"/>
      <c r="I18" s="12"/>
      <c r="J18" s="12"/>
    </row>
    <row r="19" spans="1:10" x14ac:dyDescent="0.25">
      <c r="A19" s="9" t="s">
        <v>71</v>
      </c>
      <c r="B19" s="10" t="s">
        <v>11</v>
      </c>
      <c r="C19" s="10" t="s">
        <v>12</v>
      </c>
      <c r="D19" s="70" t="s">
        <v>74</v>
      </c>
      <c r="E19" s="71"/>
      <c r="F19" s="71"/>
      <c r="G19" s="72"/>
      <c r="H19" s="13">
        <v>1</v>
      </c>
      <c r="I19" s="26"/>
      <c r="J19" s="14">
        <f>+ROUND(+H19*I19,2)</f>
        <v>0</v>
      </c>
    </row>
    <row r="20" spans="1:10" ht="55.5" customHeight="1" x14ac:dyDescent="0.25">
      <c r="A20" s="70" t="s">
        <v>75</v>
      </c>
      <c r="B20" s="71"/>
      <c r="C20" s="71"/>
      <c r="D20" s="71"/>
      <c r="E20" s="71"/>
      <c r="F20" s="71"/>
      <c r="G20" s="71"/>
      <c r="H20" s="71"/>
      <c r="I20" s="71"/>
      <c r="J20" s="72"/>
    </row>
    <row r="21" spans="1:10" x14ac:dyDescent="0.25">
      <c r="A21" s="12"/>
      <c r="B21" s="12"/>
      <c r="C21" s="12"/>
      <c r="D21" s="56"/>
      <c r="E21" s="81" t="s">
        <v>70</v>
      </c>
      <c r="F21" s="81"/>
      <c r="G21" s="82">
        <v>1</v>
      </c>
      <c r="H21" s="12"/>
      <c r="I21" s="12"/>
      <c r="J21" s="12"/>
    </row>
    <row r="22" spans="1:10" x14ac:dyDescent="0.25">
      <c r="A22" s="9" t="s">
        <v>76</v>
      </c>
      <c r="B22" s="10" t="s">
        <v>11</v>
      </c>
      <c r="C22" s="10" t="s">
        <v>12</v>
      </c>
      <c r="D22" s="70" t="s">
        <v>77</v>
      </c>
      <c r="E22" s="71"/>
      <c r="F22" s="71"/>
      <c r="G22" s="72"/>
      <c r="H22" s="13">
        <v>3</v>
      </c>
      <c r="I22" s="26"/>
      <c r="J22" s="14">
        <f>+ROUND(+H22*I22,2)</f>
        <v>0</v>
      </c>
    </row>
    <row r="23" spans="1:10" ht="57" customHeight="1" x14ac:dyDescent="0.25">
      <c r="A23" s="70" t="s">
        <v>78</v>
      </c>
      <c r="B23" s="71"/>
      <c r="C23" s="71"/>
      <c r="D23" s="71"/>
      <c r="E23" s="71"/>
      <c r="F23" s="71"/>
      <c r="G23" s="71"/>
      <c r="H23" s="71"/>
      <c r="I23" s="71"/>
      <c r="J23" s="72"/>
    </row>
    <row r="24" spans="1:10" x14ac:dyDescent="0.25">
      <c r="A24" s="12"/>
      <c r="B24" s="12"/>
      <c r="C24" s="12"/>
      <c r="D24" s="56"/>
      <c r="E24" s="81" t="s">
        <v>79</v>
      </c>
      <c r="F24" s="82">
        <v>1</v>
      </c>
      <c r="G24" s="82">
        <v>1</v>
      </c>
      <c r="H24" s="12"/>
      <c r="I24" s="12"/>
      <c r="J24" s="12"/>
    </row>
    <row r="25" spans="1:10" x14ac:dyDescent="0.25">
      <c r="A25" s="12"/>
      <c r="B25" s="12"/>
      <c r="C25" s="12"/>
      <c r="D25" s="56"/>
      <c r="E25" s="81" t="s">
        <v>80</v>
      </c>
      <c r="F25" s="82">
        <v>1</v>
      </c>
      <c r="G25" s="82">
        <v>1</v>
      </c>
      <c r="H25" s="12"/>
      <c r="I25" s="12"/>
      <c r="J25" s="12"/>
    </row>
    <row r="26" spans="1:10" x14ac:dyDescent="0.25">
      <c r="A26" s="12"/>
      <c r="B26" s="12"/>
      <c r="C26" s="12"/>
      <c r="D26" s="56"/>
      <c r="E26" s="81" t="s">
        <v>81</v>
      </c>
      <c r="F26" s="82">
        <v>1</v>
      </c>
      <c r="G26" s="82">
        <v>1</v>
      </c>
      <c r="H26" s="12"/>
      <c r="I26" s="12"/>
      <c r="J26" s="12"/>
    </row>
    <row r="27" spans="1:10" x14ac:dyDescent="0.25">
      <c r="A27" s="9" t="s">
        <v>82</v>
      </c>
      <c r="B27" s="10" t="s">
        <v>11</v>
      </c>
      <c r="C27" s="10" t="s">
        <v>12</v>
      </c>
      <c r="D27" s="70" t="s">
        <v>83</v>
      </c>
      <c r="E27" s="71"/>
      <c r="F27" s="71"/>
      <c r="G27" s="72"/>
      <c r="H27" s="13">
        <v>2</v>
      </c>
      <c r="I27" s="26"/>
      <c r="J27" s="14">
        <f>+ROUND(+H27*I27,2)</f>
        <v>0</v>
      </c>
    </row>
    <row r="28" spans="1:10" ht="59.25" customHeight="1" x14ac:dyDescent="0.25">
      <c r="A28" s="70" t="s">
        <v>84</v>
      </c>
      <c r="B28" s="71"/>
      <c r="C28" s="71"/>
      <c r="D28" s="71"/>
      <c r="E28" s="71"/>
      <c r="F28" s="71"/>
      <c r="G28" s="71"/>
      <c r="H28" s="71"/>
      <c r="I28" s="71"/>
      <c r="J28" s="72"/>
    </row>
    <row r="29" spans="1:10" x14ac:dyDescent="0.25">
      <c r="A29" s="12"/>
      <c r="B29" s="12"/>
      <c r="C29" s="12"/>
      <c r="D29" s="56"/>
      <c r="E29" s="81" t="s">
        <v>85</v>
      </c>
      <c r="F29" s="82">
        <v>1</v>
      </c>
      <c r="G29" s="82">
        <v>1</v>
      </c>
      <c r="H29" s="12"/>
      <c r="I29" s="12"/>
      <c r="J29" s="12"/>
    </row>
    <row r="30" spans="1:10" x14ac:dyDescent="0.25">
      <c r="A30" s="12"/>
      <c r="B30" s="12"/>
      <c r="C30" s="12"/>
      <c r="D30" s="56"/>
      <c r="E30" s="81" t="s">
        <v>86</v>
      </c>
      <c r="F30" s="82">
        <v>1</v>
      </c>
      <c r="G30" s="82">
        <v>1</v>
      </c>
      <c r="H30" s="12"/>
      <c r="I30" s="12"/>
      <c r="J30" s="12"/>
    </row>
    <row r="31" spans="1:10" x14ac:dyDescent="0.25">
      <c r="A31" s="9" t="s">
        <v>87</v>
      </c>
      <c r="B31" s="10" t="s">
        <v>11</v>
      </c>
      <c r="C31" s="10" t="s">
        <v>12</v>
      </c>
      <c r="D31" s="70" t="s">
        <v>88</v>
      </c>
      <c r="E31" s="71"/>
      <c r="F31" s="71"/>
      <c r="G31" s="72"/>
      <c r="H31" s="13">
        <v>1</v>
      </c>
      <c r="I31" s="26"/>
      <c r="J31" s="14">
        <f>+ROUND(+H31*I31,2)</f>
        <v>0</v>
      </c>
    </row>
    <row r="32" spans="1:10" ht="58.5" customHeight="1" x14ac:dyDescent="0.25">
      <c r="A32" s="70" t="s">
        <v>89</v>
      </c>
      <c r="B32" s="71"/>
      <c r="C32" s="71"/>
      <c r="D32" s="71"/>
      <c r="E32" s="71"/>
      <c r="F32" s="71"/>
      <c r="G32" s="71"/>
      <c r="H32" s="71"/>
      <c r="I32" s="71"/>
      <c r="J32" s="72"/>
    </row>
    <row r="33" spans="1:10" x14ac:dyDescent="0.25">
      <c r="A33" s="12"/>
      <c r="B33" s="12"/>
      <c r="C33" s="12"/>
      <c r="D33" s="56"/>
      <c r="E33" s="81" t="s">
        <v>90</v>
      </c>
      <c r="F33" s="82">
        <v>1</v>
      </c>
      <c r="G33" s="82">
        <v>1</v>
      </c>
      <c r="H33" s="12"/>
      <c r="I33" s="12"/>
      <c r="J33" s="12"/>
    </row>
    <row r="34" spans="1:10" x14ac:dyDescent="0.25">
      <c r="A34" s="9" t="s">
        <v>91</v>
      </c>
      <c r="B34" s="10" t="s">
        <v>11</v>
      </c>
      <c r="C34" s="10" t="s">
        <v>92</v>
      </c>
      <c r="D34" s="70" t="s">
        <v>93</v>
      </c>
      <c r="E34" s="71"/>
      <c r="F34" s="71"/>
      <c r="G34" s="72"/>
      <c r="H34" s="13">
        <v>55</v>
      </c>
      <c r="I34" s="26"/>
      <c r="J34" s="14">
        <f>ROUND(H34*I34,2)</f>
        <v>0</v>
      </c>
    </row>
    <row r="35" spans="1:10" ht="45" customHeight="1" x14ac:dyDescent="0.25">
      <c r="A35" s="70" t="s">
        <v>94</v>
      </c>
      <c r="B35" s="71"/>
      <c r="C35" s="71"/>
      <c r="D35" s="71"/>
      <c r="E35" s="71"/>
      <c r="F35" s="71"/>
      <c r="G35" s="71"/>
      <c r="H35" s="71"/>
      <c r="I35" s="71"/>
      <c r="J35" s="72"/>
    </row>
    <row r="36" spans="1:10" x14ac:dyDescent="0.25">
      <c r="A36" s="12"/>
      <c r="B36" s="12"/>
      <c r="C36" s="12"/>
      <c r="D36" s="56"/>
      <c r="E36" s="81" t="s">
        <v>95</v>
      </c>
      <c r="F36" s="82">
        <v>1</v>
      </c>
      <c r="G36" s="82">
        <v>1</v>
      </c>
      <c r="H36" s="12"/>
      <c r="I36" s="12"/>
      <c r="J36" s="12"/>
    </row>
    <row r="37" spans="1:10" x14ac:dyDescent="0.25">
      <c r="A37" s="12"/>
      <c r="B37" s="12"/>
      <c r="C37" s="12"/>
      <c r="D37" s="56"/>
      <c r="E37" s="81" t="s">
        <v>96</v>
      </c>
      <c r="F37" s="82">
        <v>1</v>
      </c>
      <c r="G37" s="82">
        <v>1</v>
      </c>
      <c r="H37" s="12"/>
      <c r="I37" s="12"/>
      <c r="J37" s="12"/>
    </row>
    <row r="38" spans="1:10" x14ac:dyDescent="0.25">
      <c r="A38" s="12"/>
      <c r="B38" s="12"/>
      <c r="C38" s="12"/>
      <c r="D38" s="56"/>
      <c r="E38" s="81" t="s">
        <v>97</v>
      </c>
      <c r="F38" s="82">
        <v>1</v>
      </c>
      <c r="G38" s="82">
        <v>1</v>
      </c>
      <c r="H38" s="12"/>
      <c r="I38" s="12"/>
      <c r="J38" s="12"/>
    </row>
    <row r="39" spans="1:10" x14ac:dyDescent="0.25">
      <c r="A39" s="12"/>
      <c r="B39" s="12"/>
      <c r="C39" s="12"/>
      <c r="D39" s="56"/>
      <c r="E39" s="81" t="s">
        <v>98</v>
      </c>
      <c r="F39" s="82">
        <v>1</v>
      </c>
      <c r="G39" s="82">
        <v>1</v>
      </c>
      <c r="H39" s="12"/>
      <c r="I39" s="12"/>
      <c r="J39" s="12"/>
    </row>
    <row r="40" spans="1:10" x14ac:dyDescent="0.25">
      <c r="A40" s="12"/>
      <c r="B40" s="12"/>
      <c r="C40" s="12"/>
      <c r="D40" s="56"/>
      <c r="E40" s="81" t="s">
        <v>99</v>
      </c>
      <c r="F40" s="82">
        <v>1</v>
      </c>
      <c r="G40" s="82">
        <v>1</v>
      </c>
      <c r="H40" s="12"/>
      <c r="I40" s="12"/>
      <c r="J40" s="12"/>
    </row>
    <row r="41" spans="1:10" x14ac:dyDescent="0.25">
      <c r="A41" s="9" t="s">
        <v>100</v>
      </c>
      <c r="B41" s="10" t="s">
        <v>11</v>
      </c>
      <c r="C41" s="10" t="s">
        <v>92</v>
      </c>
      <c r="D41" s="70" t="s">
        <v>101</v>
      </c>
      <c r="E41" s="71"/>
      <c r="F41" s="71"/>
      <c r="G41" s="72"/>
      <c r="H41" s="13">
        <v>80</v>
      </c>
      <c r="I41" s="26"/>
      <c r="J41" s="14">
        <f>ROUND(H41*I41,2)</f>
        <v>0</v>
      </c>
    </row>
    <row r="42" spans="1:10" ht="45.75" customHeight="1" x14ac:dyDescent="0.25">
      <c r="A42" s="70" t="s">
        <v>102</v>
      </c>
      <c r="B42" s="71"/>
      <c r="C42" s="71"/>
      <c r="D42" s="71"/>
      <c r="E42" s="71"/>
      <c r="F42" s="71"/>
      <c r="G42" s="71"/>
      <c r="H42" s="71"/>
      <c r="I42" s="71"/>
      <c r="J42" s="72"/>
    </row>
    <row r="43" spans="1:10" x14ac:dyDescent="0.25">
      <c r="A43" s="12"/>
      <c r="B43" s="12"/>
      <c r="C43" s="12"/>
      <c r="D43" s="56"/>
      <c r="E43" s="81" t="s">
        <v>103</v>
      </c>
      <c r="F43" s="82">
        <v>1</v>
      </c>
      <c r="G43" s="82">
        <v>1</v>
      </c>
      <c r="H43" s="12"/>
      <c r="I43" s="12"/>
      <c r="J43" s="12"/>
    </row>
    <row r="44" spans="1:10" x14ac:dyDescent="0.25">
      <c r="A44" s="12"/>
      <c r="B44" s="12"/>
      <c r="C44" s="12"/>
      <c r="D44" s="56"/>
      <c r="E44" s="81" t="s">
        <v>104</v>
      </c>
      <c r="F44" s="82">
        <v>1</v>
      </c>
      <c r="G44" s="82">
        <v>1</v>
      </c>
      <c r="H44" s="12"/>
      <c r="I44" s="12"/>
      <c r="J44" s="12"/>
    </row>
    <row r="45" spans="1:10" x14ac:dyDescent="0.25">
      <c r="A45" s="12"/>
      <c r="B45" s="12"/>
      <c r="C45" s="12"/>
      <c r="D45" s="56"/>
      <c r="E45" s="81" t="s">
        <v>105</v>
      </c>
      <c r="F45" s="82">
        <v>1</v>
      </c>
      <c r="G45" s="82">
        <v>1</v>
      </c>
      <c r="H45" s="12"/>
      <c r="I45" s="12"/>
      <c r="J45" s="12"/>
    </row>
    <row r="46" spans="1:10" x14ac:dyDescent="0.25">
      <c r="A46" s="12"/>
      <c r="B46" s="12"/>
      <c r="C46" s="12"/>
      <c r="D46" s="56"/>
      <c r="E46" s="81" t="s">
        <v>106</v>
      </c>
      <c r="F46" s="82">
        <v>1</v>
      </c>
      <c r="G46" s="82">
        <v>1</v>
      </c>
      <c r="H46" s="12"/>
      <c r="I46" s="12"/>
      <c r="J46" s="12"/>
    </row>
    <row r="47" spans="1:10" x14ac:dyDescent="0.25">
      <c r="A47" s="12"/>
      <c r="B47" s="12"/>
      <c r="C47" s="12"/>
      <c r="D47" s="56"/>
      <c r="E47" s="81" t="s">
        <v>98</v>
      </c>
      <c r="F47" s="82">
        <v>1</v>
      </c>
      <c r="G47" s="82">
        <v>1</v>
      </c>
      <c r="H47" s="12"/>
      <c r="I47" s="12"/>
      <c r="J47" s="12"/>
    </row>
    <row r="48" spans="1:10" x14ac:dyDescent="0.25">
      <c r="A48" s="12"/>
      <c r="B48" s="12"/>
      <c r="C48" s="12"/>
      <c r="D48" s="56"/>
      <c r="E48" s="81" t="s">
        <v>99</v>
      </c>
      <c r="F48" s="82">
        <v>1</v>
      </c>
      <c r="G48" s="82">
        <v>1</v>
      </c>
      <c r="H48" s="12"/>
      <c r="I48" s="12"/>
      <c r="J48" s="12"/>
    </row>
    <row r="49" spans="1:10" x14ac:dyDescent="0.25">
      <c r="A49" s="9" t="s">
        <v>107</v>
      </c>
      <c r="B49" s="10" t="s">
        <v>11</v>
      </c>
      <c r="C49" s="10" t="s">
        <v>92</v>
      </c>
      <c r="D49" s="70" t="s">
        <v>108</v>
      </c>
      <c r="E49" s="71"/>
      <c r="F49" s="71"/>
      <c r="G49" s="72"/>
      <c r="H49" s="13">
        <v>20</v>
      </c>
      <c r="I49" s="26"/>
      <c r="J49" s="14">
        <f>ROUND(H49*I49,2)</f>
        <v>0</v>
      </c>
    </row>
    <row r="50" spans="1:10" ht="36.75" customHeight="1" x14ac:dyDescent="0.25">
      <c r="A50" s="70" t="s">
        <v>109</v>
      </c>
      <c r="B50" s="71"/>
      <c r="C50" s="71"/>
      <c r="D50" s="71"/>
      <c r="E50" s="71"/>
      <c r="F50" s="71"/>
      <c r="G50" s="71"/>
      <c r="H50" s="71"/>
      <c r="I50" s="71"/>
      <c r="J50" s="72"/>
    </row>
    <row r="51" spans="1:10" x14ac:dyDescent="0.25">
      <c r="A51" s="12"/>
      <c r="B51" s="12"/>
      <c r="C51" s="12"/>
      <c r="D51" s="56"/>
      <c r="E51" s="81" t="s">
        <v>110</v>
      </c>
      <c r="F51" s="82">
        <v>1</v>
      </c>
      <c r="G51" s="82">
        <v>20</v>
      </c>
      <c r="H51" s="12"/>
      <c r="I51" s="12"/>
      <c r="J51" s="12"/>
    </row>
    <row r="52" spans="1:10" x14ac:dyDescent="0.25">
      <c r="A52" s="9" t="s">
        <v>113</v>
      </c>
      <c r="B52" s="10" t="s">
        <v>11</v>
      </c>
      <c r="C52" s="10" t="s">
        <v>92</v>
      </c>
      <c r="D52" s="70" t="s">
        <v>112</v>
      </c>
      <c r="E52" s="71"/>
      <c r="F52" s="71"/>
      <c r="G52" s="72"/>
      <c r="H52" s="13">
        <v>35</v>
      </c>
      <c r="I52" s="26"/>
      <c r="J52" s="14">
        <f>ROUND(H52*I52,2)</f>
        <v>0</v>
      </c>
    </row>
    <row r="53" spans="1:10" ht="24" customHeight="1" x14ac:dyDescent="0.25">
      <c r="A53" s="70" t="s">
        <v>114</v>
      </c>
      <c r="B53" s="71"/>
      <c r="C53" s="71"/>
      <c r="D53" s="71"/>
      <c r="E53" s="71"/>
      <c r="F53" s="71"/>
      <c r="G53" s="71"/>
      <c r="H53" s="71"/>
      <c r="I53" s="71"/>
      <c r="J53" s="72"/>
    </row>
    <row r="54" spans="1:10" x14ac:dyDescent="0.25">
      <c r="A54" s="12"/>
      <c r="B54" s="12"/>
      <c r="C54" s="12"/>
      <c r="D54" s="56"/>
      <c r="E54" s="81" t="s">
        <v>115</v>
      </c>
      <c r="F54" s="82">
        <v>1</v>
      </c>
      <c r="G54" s="82">
        <v>25</v>
      </c>
      <c r="H54" s="12"/>
      <c r="I54" s="12"/>
      <c r="J54" s="12"/>
    </row>
    <row r="55" spans="1:10" x14ac:dyDescent="0.25">
      <c r="A55" s="12"/>
      <c r="B55" s="12"/>
      <c r="C55" s="12"/>
      <c r="D55" s="56"/>
      <c r="E55" s="81" t="s">
        <v>116</v>
      </c>
      <c r="F55" s="82">
        <v>1</v>
      </c>
      <c r="G55" s="82">
        <v>10</v>
      </c>
      <c r="H55" s="12"/>
      <c r="I55" s="12"/>
      <c r="J55" s="12"/>
    </row>
    <row r="56" spans="1:10" x14ac:dyDescent="0.25">
      <c r="A56" s="9" t="s">
        <v>117</v>
      </c>
      <c r="B56" s="10" t="s">
        <v>11</v>
      </c>
      <c r="C56" s="10" t="s">
        <v>92</v>
      </c>
      <c r="D56" s="70" t="s">
        <v>118</v>
      </c>
      <c r="E56" s="71"/>
      <c r="F56" s="71"/>
      <c r="G56" s="72"/>
      <c r="H56" s="13">
        <v>55</v>
      </c>
      <c r="I56" s="26"/>
      <c r="J56" s="14">
        <f>ROUND(H56*I56,2)</f>
        <v>0</v>
      </c>
    </row>
    <row r="57" spans="1:10" ht="42.75" customHeight="1" x14ac:dyDescent="0.25">
      <c r="A57" s="70" t="s">
        <v>119</v>
      </c>
      <c r="B57" s="71"/>
      <c r="C57" s="71"/>
      <c r="D57" s="71"/>
      <c r="E57" s="71"/>
      <c r="F57" s="71"/>
      <c r="G57" s="71"/>
      <c r="H57" s="71"/>
      <c r="I57" s="71"/>
      <c r="J57" s="72"/>
    </row>
    <row r="58" spans="1:10" x14ac:dyDescent="0.25">
      <c r="A58" s="9" t="s">
        <v>120</v>
      </c>
      <c r="B58" s="10" t="s">
        <v>11</v>
      </c>
      <c r="C58" s="10" t="s">
        <v>92</v>
      </c>
      <c r="D58" s="70" t="s">
        <v>121</v>
      </c>
      <c r="E58" s="71"/>
      <c r="F58" s="71"/>
      <c r="G58" s="72"/>
      <c r="H58" s="13">
        <v>80</v>
      </c>
      <c r="I58" s="26"/>
      <c r="J58" s="14">
        <f>ROUND(H58*I58,2)</f>
        <v>0</v>
      </c>
    </row>
    <row r="59" spans="1:10" ht="51.75" customHeight="1" x14ac:dyDescent="0.25">
      <c r="A59" s="70" t="s">
        <v>122</v>
      </c>
      <c r="B59" s="71"/>
      <c r="C59" s="71"/>
      <c r="D59" s="71"/>
      <c r="E59" s="71"/>
      <c r="F59" s="71"/>
      <c r="G59" s="71"/>
      <c r="H59" s="71"/>
      <c r="I59" s="71"/>
      <c r="J59" s="72"/>
    </row>
    <row r="60" spans="1:10" x14ac:dyDescent="0.25">
      <c r="A60" s="9" t="s">
        <v>123</v>
      </c>
      <c r="B60" s="81" t="s">
        <v>11</v>
      </c>
      <c r="C60" s="81" t="s">
        <v>92</v>
      </c>
      <c r="D60" s="70" t="s">
        <v>124</v>
      </c>
      <c r="E60" s="71"/>
      <c r="F60" s="71"/>
      <c r="G60" s="72"/>
      <c r="H60" s="13">
        <v>20</v>
      </c>
      <c r="I60" s="26"/>
      <c r="J60" s="14">
        <f>ROUND(H60*I60,2)</f>
        <v>0</v>
      </c>
    </row>
    <row r="61" spans="1:10" ht="49.5" customHeight="1" x14ac:dyDescent="0.25">
      <c r="A61" s="70" t="s">
        <v>125</v>
      </c>
      <c r="B61" s="71"/>
      <c r="C61" s="71"/>
      <c r="D61" s="71"/>
      <c r="E61" s="71"/>
      <c r="F61" s="71"/>
      <c r="G61" s="71"/>
      <c r="H61" s="71"/>
      <c r="I61" s="71"/>
      <c r="J61" s="72"/>
    </row>
    <row r="62" spans="1:10" x14ac:dyDescent="0.25">
      <c r="A62" s="9" t="s">
        <v>126</v>
      </c>
      <c r="B62" s="81" t="s">
        <v>11</v>
      </c>
      <c r="C62" s="81" t="s">
        <v>92</v>
      </c>
      <c r="D62" s="70" t="s">
        <v>127</v>
      </c>
      <c r="E62" s="71"/>
      <c r="F62" s="71"/>
      <c r="G62" s="72"/>
      <c r="H62" s="13">
        <v>35</v>
      </c>
      <c r="I62" s="26"/>
      <c r="J62" s="14">
        <f>ROUND(H62*I62,2)</f>
        <v>0</v>
      </c>
    </row>
    <row r="63" spans="1:10" ht="42.75" customHeight="1" x14ac:dyDescent="0.25">
      <c r="A63" s="70" t="s">
        <v>128</v>
      </c>
      <c r="B63" s="71"/>
      <c r="C63" s="71"/>
      <c r="D63" s="71"/>
      <c r="E63" s="71"/>
      <c r="F63" s="71"/>
      <c r="G63" s="71"/>
      <c r="H63" s="71"/>
      <c r="I63" s="71"/>
      <c r="J63" s="72"/>
    </row>
    <row r="64" spans="1:10" x14ac:dyDescent="0.25">
      <c r="A64" s="9" t="s">
        <v>129</v>
      </c>
      <c r="B64" s="81" t="s">
        <v>11</v>
      </c>
      <c r="C64" s="81" t="s">
        <v>12</v>
      </c>
      <c r="D64" s="70" t="s">
        <v>130</v>
      </c>
      <c r="E64" s="71"/>
      <c r="F64" s="71"/>
      <c r="G64" s="72"/>
      <c r="H64" s="13">
        <v>1</v>
      </c>
      <c r="I64" s="26"/>
      <c r="J64" s="14">
        <f>ROUND(H64*I64,2)</f>
        <v>0</v>
      </c>
    </row>
    <row r="65" spans="1:10" ht="45" customHeight="1" x14ac:dyDescent="0.25">
      <c r="A65" s="70" t="s">
        <v>131</v>
      </c>
      <c r="B65" s="71"/>
      <c r="C65" s="71"/>
      <c r="D65" s="71"/>
      <c r="E65" s="71"/>
      <c r="F65" s="71"/>
      <c r="G65" s="71"/>
      <c r="H65" s="71"/>
      <c r="I65" s="71"/>
      <c r="J65" s="72"/>
    </row>
    <row r="66" spans="1:10" x14ac:dyDescent="0.25">
      <c r="A66" s="12"/>
      <c r="B66" s="12"/>
      <c r="C66" s="12"/>
      <c r="D66" s="56"/>
      <c r="E66" s="81" t="s">
        <v>132</v>
      </c>
      <c r="F66" s="82">
        <v>1</v>
      </c>
      <c r="G66" s="82">
        <v>1</v>
      </c>
      <c r="H66" s="12"/>
      <c r="I66" s="12"/>
      <c r="J66" s="12"/>
    </row>
    <row r="67" spans="1:10" x14ac:dyDescent="0.25">
      <c r="A67" s="9" t="s">
        <v>133</v>
      </c>
      <c r="B67" s="81" t="s">
        <v>11</v>
      </c>
      <c r="C67" s="81" t="s">
        <v>12</v>
      </c>
      <c r="D67" s="70" t="s">
        <v>134</v>
      </c>
      <c r="E67" s="71"/>
      <c r="F67" s="71"/>
      <c r="G67" s="72"/>
      <c r="H67" s="13">
        <v>4</v>
      </c>
      <c r="I67" s="26"/>
      <c r="J67" s="14">
        <f>ROUND(H67*I67,2)</f>
        <v>0</v>
      </c>
    </row>
    <row r="68" spans="1:10" ht="45" customHeight="1" x14ac:dyDescent="0.25">
      <c r="A68" s="70" t="s">
        <v>135</v>
      </c>
      <c r="B68" s="71"/>
      <c r="C68" s="71"/>
      <c r="D68" s="71"/>
      <c r="E68" s="71"/>
      <c r="F68" s="71"/>
      <c r="G68" s="71"/>
      <c r="H68" s="71"/>
      <c r="I68" s="71"/>
      <c r="J68" s="72"/>
    </row>
    <row r="69" spans="1:10" x14ac:dyDescent="0.25">
      <c r="A69" s="9" t="s">
        <v>136</v>
      </c>
      <c r="B69" s="81" t="s">
        <v>11</v>
      </c>
      <c r="C69" s="81" t="s">
        <v>13</v>
      </c>
      <c r="D69" s="70" t="s">
        <v>51</v>
      </c>
      <c r="E69" s="71"/>
      <c r="F69" s="71"/>
      <c r="G69" s="72"/>
      <c r="H69" s="49">
        <v>1</v>
      </c>
      <c r="I69" s="50">
        <v>1000</v>
      </c>
      <c r="J69" s="50">
        <f>ROUND(H69*I69,2)</f>
        <v>1000</v>
      </c>
    </row>
    <row r="70" spans="1:10" ht="49.5" customHeight="1" x14ac:dyDescent="0.25">
      <c r="A70" s="70" t="s">
        <v>56</v>
      </c>
      <c r="B70" s="71"/>
      <c r="C70" s="71"/>
      <c r="D70" s="71"/>
      <c r="E70" s="71"/>
      <c r="F70" s="71"/>
      <c r="G70" s="71"/>
      <c r="H70" s="71"/>
      <c r="I70" s="71"/>
      <c r="J70" s="72"/>
    </row>
    <row r="71" spans="1:10" x14ac:dyDescent="0.25">
      <c r="A71" s="12"/>
      <c r="B71" s="12"/>
      <c r="C71" s="12"/>
      <c r="D71" s="11"/>
      <c r="E71" s="11"/>
      <c r="F71" s="11"/>
      <c r="G71" s="48" t="s">
        <v>52</v>
      </c>
      <c r="H71" s="13"/>
      <c r="I71" s="16"/>
      <c r="J71" s="17">
        <f>SUM(J7+J10+J13+J16+J19+J22+J27+J31+J34+J41+J49+J52+J56+J58+J60+J62+J64+J67+J69)</f>
        <v>1000</v>
      </c>
    </row>
    <row r="72" spans="1:10" x14ac:dyDescent="0.25">
      <c r="A72" s="7" t="s">
        <v>25</v>
      </c>
      <c r="B72" s="7" t="s">
        <v>9</v>
      </c>
      <c r="C72" s="7" t="s">
        <v>10</v>
      </c>
      <c r="D72" s="73" t="s">
        <v>137</v>
      </c>
      <c r="E72" s="74"/>
      <c r="F72" s="74"/>
      <c r="G72" s="75"/>
      <c r="H72" s="8"/>
      <c r="I72" s="8"/>
      <c r="J72" s="8"/>
    </row>
    <row r="73" spans="1:10" x14ac:dyDescent="0.25">
      <c r="A73" s="9" t="s">
        <v>138</v>
      </c>
      <c r="B73" s="81" t="s">
        <v>11</v>
      </c>
      <c r="C73" s="81" t="s">
        <v>12</v>
      </c>
      <c r="D73" s="70" t="s">
        <v>139</v>
      </c>
      <c r="E73" s="71"/>
      <c r="F73" s="71"/>
      <c r="G73" s="72"/>
      <c r="H73" s="13">
        <v>1</v>
      </c>
      <c r="I73" s="26"/>
      <c r="J73" s="14">
        <f>ROUND(H73*I73,2)</f>
        <v>0</v>
      </c>
    </row>
    <row r="74" spans="1:10" ht="117" customHeight="1" x14ac:dyDescent="0.25">
      <c r="A74" s="70" t="s">
        <v>140</v>
      </c>
      <c r="B74" s="71"/>
      <c r="C74" s="71"/>
      <c r="D74" s="71"/>
      <c r="E74" s="71"/>
      <c r="F74" s="71"/>
      <c r="G74" s="71"/>
      <c r="H74" s="71"/>
      <c r="I74" s="71"/>
      <c r="J74" s="72"/>
    </row>
    <row r="75" spans="1:10" x14ac:dyDescent="0.25">
      <c r="A75" s="12"/>
      <c r="B75" s="12"/>
      <c r="C75" s="12"/>
      <c r="D75" s="11"/>
      <c r="E75" s="11"/>
      <c r="F75" s="11"/>
      <c r="G75" s="48" t="s">
        <v>53</v>
      </c>
      <c r="H75" s="13"/>
      <c r="I75" s="16"/>
      <c r="J75" s="17">
        <f>J73</f>
        <v>0</v>
      </c>
    </row>
    <row r="76" spans="1:10" x14ac:dyDescent="0.25">
      <c r="A76" s="7" t="s">
        <v>26</v>
      </c>
      <c r="B76" s="7" t="s">
        <v>9</v>
      </c>
      <c r="C76" s="7" t="s">
        <v>10</v>
      </c>
      <c r="D76" s="73" t="s">
        <v>17</v>
      </c>
      <c r="E76" s="74"/>
      <c r="F76" s="74"/>
      <c r="G76" s="75"/>
      <c r="H76" s="8"/>
      <c r="I76" s="8"/>
      <c r="J76" s="8"/>
    </row>
    <row r="77" spans="1:10" ht="22.5" customHeight="1" x14ac:dyDescent="0.25">
      <c r="A77" s="9" t="s">
        <v>26</v>
      </c>
      <c r="B77" s="10" t="s">
        <v>11</v>
      </c>
      <c r="C77" s="10" t="s">
        <v>12</v>
      </c>
      <c r="D77" s="70" t="s">
        <v>17</v>
      </c>
      <c r="E77" s="71"/>
      <c r="F77" s="71"/>
      <c r="G77" s="72"/>
      <c r="H77" s="13">
        <v>1</v>
      </c>
      <c r="I77" s="26"/>
      <c r="J77" s="14">
        <f>+ROUND(+H77*I77,2)</f>
        <v>0</v>
      </c>
    </row>
    <row r="78" spans="1:10" ht="80.25" customHeight="1" x14ac:dyDescent="0.25">
      <c r="A78" s="70" t="s">
        <v>141</v>
      </c>
      <c r="B78" s="71"/>
      <c r="C78" s="71"/>
      <c r="D78" s="71"/>
      <c r="E78" s="71"/>
      <c r="F78" s="71"/>
      <c r="G78" s="71"/>
      <c r="H78" s="71"/>
      <c r="I78" s="71"/>
      <c r="J78" s="72"/>
    </row>
    <row r="79" spans="1:10" x14ac:dyDescent="0.25">
      <c r="A79" s="12"/>
      <c r="B79" s="12"/>
      <c r="C79" s="12"/>
      <c r="D79" s="11"/>
      <c r="E79" s="11"/>
      <c r="F79" s="11"/>
      <c r="G79" s="48" t="s">
        <v>54</v>
      </c>
      <c r="H79" s="13"/>
      <c r="I79" s="16"/>
      <c r="J79" s="17">
        <f>J77</f>
        <v>0</v>
      </c>
    </row>
    <row r="80" spans="1:10" x14ac:dyDescent="0.25">
      <c r="A80" s="7" t="s">
        <v>27</v>
      </c>
      <c r="B80" s="7" t="s">
        <v>9</v>
      </c>
      <c r="C80" s="7" t="s">
        <v>10</v>
      </c>
      <c r="D80" s="73" t="s">
        <v>16</v>
      </c>
      <c r="E80" s="74"/>
      <c r="F80" s="74"/>
      <c r="G80" s="75"/>
      <c r="H80" s="8"/>
      <c r="I80" s="8"/>
      <c r="J80" s="8"/>
    </row>
    <row r="81" spans="1:14" x14ac:dyDescent="0.25">
      <c r="A81" s="9" t="s">
        <v>27</v>
      </c>
      <c r="B81" s="10" t="s">
        <v>11</v>
      </c>
      <c r="C81" s="10" t="s">
        <v>12</v>
      </c>
      <c r="D81" s="70" t="s">
        <v>16</v>
      </c>
      <c r="E81" s="71"/>
      <c r="F81" s="71"/>
      <c r="G81" s="72"/>
      <c r="H81" s="13">
        <v>1</v>
      </c>
      <c r="I81" s="26"/>
      <c r="J81" s="14">
        <f>+ROUND(+H81*I81,2)</f>
        <v>0</v>
      </c>
    </row>
    <row r="82" spans="1:14" ht="101.25" customHeight="1" x14ac:dyDescent="0.25">
      <c r="A82" s="70" t="s">
        <v>142</v>
      </c>
      <c r="B82" s="71"/>
      <c r="C82" s="71"/>
      <c r="D82" s="71"/>
      <c r="E82" s="71"/>
      <c r="F82" s="71"/>
      <c r="G82" s="71"/>
      <c r="H82" s="71"/>
      <c r="I82" s="71"/>
      <c r="J82" s="72"/>
    </row>
    <row r="83" spans="1:14" x14ac:dyDescent="0.25">
      <c r="A83" s="12"/>
      <c r="B83" s="12"/>
      <c r="C83" s="12"/>
      <c r="D83" s="11"/>
      <c r="E83" s="11"/>
      <c r="F83" s="11"/>
      <c r="G83" s="15" t="s">
        <v>55</v>
      </c>
      <c r="H83" s="13"/>
      <c r="I83" s="16"/>
      <c r="J83" s="17">
        <f>J81</f>
        <v>0</v>
      </c>
    </row>
    <row r="84" spans="1:14" x14ac:dyDescent="0.25">
      <c r="A84" s="18"/>
      <c r="B84" s="19"/>
      <c r="C84" s="19"/>
      <c r="D84" s="20"/>
      <c r="E84" s="21"/>
      <c r="F84" s="21"/>
      <c r="G84" s="22" t="s">
        <v>18</v>
      </c>
      <c r="H84" s="23"/>
      <c r="I84" s="24"/>
      <c r="J84" s="17">
        <f>SUM(J71+J75+J79+J83)</f>
        <v>1000</v>
      </c>
    </row>
    <row r="85" spans="1:14" x14ac:dyDescent="0.25">
      <c r="A85" s="18"/>
      <c r="B85" s="19"/>
      <c r="C85" s="19"/>
      <c r="D85" s="20"/>
      <c r="E85" s="21"/>
      <c r="F85" s="21"/>
      <c r="G85" s="22" t="s">
        <v>57</v>
      </c>
      <c r="H85" s="27" t="s">
        <v>20</v>
      </c>
      <c r="I85" s="25"/>
      <c r="J85" s="28"/>
    </row>
    <row r="86" spans="1:14" x14ac:dyDescent="0.25">
      <c r="A86" s="18"/>
      <c r="B86" s="19"/>
      <c r="C86" s="19"/>
      <c r="D86" s="20"/>
      <c r="E86" s="21"/>
      <c r="F86" s="21"/>
      <c r="G86" s="22" t="s">
        <v>58</v>
      </c>
      <c r="H86" s="27" t="s">
        <v>20</v>
      </c>
      <c r="I86" s="25"/>
      <c r="J86" s="28"/>
    </row>
    <row r="87" spans="1:14" x14ac:dyDescent="0.25">
      <c r="A87" s="18"/>
      <c r="B87" s="19"/>
      <c r="C87" s="19"/>
      <c r="D87" s="20"/>
      <c r="E87" s="21"/>
      <c r="F87" s="21"/>
      <c r="G87" s="22" t="s">
        <v>19</v>
      </c>
      <c r="H87" s="23"/>
      <c r="I87" s="24"/>
      <c r="J87" s="17">
        <f>SUM(J84:J86)</f>
        <v>1000</v>
      </c>
    </row>
    <row r="89" spans="1:14" ht="30" customHeight="1" x14ac:dyDescent="0.25">
      <c r="A89" s="69" t="s">
        <v>143</v>
      </c>
      <c r="B89" s="69"/>
      <c r="C89" s="69"/>
      <c r="D89" s="69"/>
      <c r="E89" s="69"/>
      <c r="F89" s="69"/>
      <c r="G89" s="69"/>
      <c r="H89" s="69"/>
      <c r="I89" s="69"/>
      <c r="J89" s="69"/>
    </row>
    <row r="91" spans="1:14" ht="33" customHeight="1" x14ac:dyDescent="0.25">
      <c r="A91" s="69" t="s">
        <v>59</v>
      </c>
      <c r="B91" s="69"/>
      <c r="C91" s="69"/>
      <c r="D91" s="69"/>
      <c r="E91" s="69"/>
      <c r="F91" s="69"/>
      <c r="G91" s="69"/>
      <c r="H91" s="69"/>
      <c r="I91" s="69"/>
      <c r="J91" s="69"/>
      <c r="K91" s="52"/>
      <c r="L91" s="52"/>
      <c r="M91" s="52"/>
      <c r="N91" s="52"/>
    </row>
    <row r="93" spans="1:14" ht="29.25" customHeight="1" x14ac:dyDescent="0.25">
      <c r="A93" s="69" t="s">
        <v>60</v>
      </c>
      <c r="B93" s="69"/>
      <c r="C93" s="69"/>
      <c r="D93" s="69"/>
      <c r="E93" s="69"/>
      <c r="F93" s="69"/>
      <c r="G93" s="69"/>
      <c r="H93" s="69"/>
      <c r="I93" s="69"/>
      <c r="J93" s="69"/>
    </row>
    <row r="96" spans="1:14" x14ac:dyDescent="0.25">
      <c r="B96" s="1" t="s">
        <v>21</v>
      </c>
      <c r="C96" s="1"/>
      <c r="D96" s="76"/>
      <c r="E96" s="76"/>
      <c r="F96" s="76"/>
      <c r="G96" s="76"/>
    </row>
    <row r="99" spans="1:10" ht="45" customHeight="1" x14ac:dyDescent="0.25">
      <c r="A99" s="77" t="s">
        <v>22</v>
      </c>
      <c r="B99" s="77"/>
      <c r="C99" s="77"/>
      <c r="D99" s="77"/>
      <c r="E99" s="77"/>
      <c r="F99" s="77"/>
      <c r="G99" s="77"/>
      <c r="H99" s="77"/>
      <c r="I99" s="77"/>
      <c r="J99" s="77"/>
    </row>
    <row r="100" spans="1:10" x14ac:dyDescent="0.25">
      <c r="B100" s="51"/>
      <c r="C100" s="51"/>
      <c r="D100" s="51"/>
    </row>
  </sheetData>
  <sheetProtection algorithmName="SHA-512" hashValue="TY3iWVjBmYF26mB45grO1SjnWvD9X/j+0x9Zt0ntg2urjFiHhQP2cm8aI5SXpBWqjWFOQ9LCDDJEKGsfwZ+PBg==" saltValue="t8YcMUF1PFihurELhUXOrA==" spinCount="100000" sheet="1" objects="1" scenarios="1" selectLockedCells="1"/>
  <autoFilter ref="A5:J87" xr:uid="{8C700576-5868-4781-9D21-B65413E4832C}"/>
  <mergeCells count="54">
    <mergeCell ref="A93:J93"/>
    <mergeCell ref="D7:G7"/>
    <mergeCell ref="D10:G10"/>
    <mergeCell ref="D13:G13"/>
    <mergeCell ref="D16:G16"/>
    <mergeCell ref="D19:G19"/>
    <mergeCell ref="A14:J14"/>
    <mergeCell ref="A11:J11"/>
    <mergeCell ref="D62:G62"/>
    <mergeCell ref="D64:G64"/>
    <mergeCell ref="A8:J8"/>
    <mergeCell ref="A61:J61"/>
    <mergeCell ref="A63:J63"/>
    <mergeCell ref="A59:J59"/>
    <mergeCell ref="D96:G96"/>
    <mergeCell ref="A99:J99"/>
    <mergeCell ref="A1:J1"/>
    <mergeCell ref="D6:G6"/>
    <mergeCell ref="D72:G72"/>
    <mergeCell ref="D73:G73"/>
    <mergeCell ref="D69:G69"/>
    <mergeCell ref="D49:G49"/>
    <mergeCell ref="D52:G52"/>
    <mergeCell ref="D56:G56"/>
    <mergeCell ref="D58:G58"/>
    <mergeCell ref="D22:G22"/>
    <mergeCell ref="D27:G27"/>
    <mergeCell ref="D31:G31"/>
    <mergeCell ref="A20:J20"/>
    <mergeCell ref="D34:G34"/>
    <mergeCell ref="A57:J57"/>
    <mergeCell ref="A53:J53"/>
    <mergeCell ref="A50:J50"/>
    <mergeCell ref="D60:G60"/>
    <mergeCell ref="A17:J17"/>
    <mergeCell ref="A42:J42"/>
    <mergeCell ref="A35:J35"/>
    <mergeCell ref="A32:J32"/>
    <mergeCell ref="A28:J28"/>
    <mergeCell ref="A23:J23"/>
    <mergeCell ref="D41:G41"/>
    <mergeCell ref="A91:J91"/>
    <mergeCell ref="A65:J65"/>
    <mergeCell ref="A70:J70"/>
    <mergeCell ref="A74:J74"/>
    <mergeCell ref="A78:J78"/>
    <mergeCell ref="A82:J82"/>
    <mergeCell ref="A89:J89"/>
    <mergeCell ref="D80:G80"/>
    <mergeCell ref="D77:G77"/>
    <mergeCell ref="D81:G81"/>
    <mergeCell ref="D76:G76"/>
    <mergeCell ref="D67:G67"/>
    <mergeCell ref="A68:J68"/>
  </mergeCells>
  <dataValidations count="1">
    <dataValidation type="list" allowBlank="1" showInputMessage="1" showErrorMessage="1" sqref="B10 B54:B56 B52 B49 B41 B34 B31 B27 B22 B19 B16 B13 B60 B64 B71:B73 B75:B77 B79:B81 B83:B87 B6:B7 B58 B62 B66:B67 B69" xr:uid="{B6BEAE90-3CBB-4F4E-901B-318343673015}">
      <formula1>"Capítulo,Partida,Mano de obra,Maquinaria,Material,Otros,Tarea,"</formula1>
    </dataValidation>
  </dataValidations>
  <printOptions horizontalCentered="1"/>
  <pageMargins left="0.70866141732283472" right="0.70866141732283472" top="0.35433070866141736" bottom="0.55118110236220474" header="0.31496062992125984" footer="0.31496062992125984"/>
  <pageSetup paperSize="9" scale="63" fitToHeight="30" orientation="portrait" r:id="rId1"/>
  <headerFooter>
    <oddFooter>&amp;R&amp;P / &amp;N</oddFooter>
  </headerFooter>
  <ignoredErrors>
    <ignoredError sqref="A83 A84:A87 A6"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A.Anexo I pag 1 oferta</vt:lpstr>
      <vt:lpstr>B.Anexo I Tabla Desglose Precio</vt:lpstr>
      <vt:lpstr>'A.Anexo I pag 1 oferta'!Área_de_impresión</vt:lpstr>
      <vt:lpstr>'B.Anexo I Tabla Desglose Precio'!Área_de_impresión</vt:lpstr>
      <vt:lpstr>'B.Anexo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JUAN ANTONIO GONZALEZ GARCIA</cp:lastModifiedBy>
  <cp:lastPrinted>2024-04-26T10:22:19Z</cp:lastPrinted>
  <dcterms:created xsi:type="dcterms:W3CDTF">2023-05-29T06:28:02Z</dcterms:created>
  <dcterms:modified xsi:type="dcterms:W3CDTF">2024-04-26T10:22:23Z</dcterms:modified>
</cp:coreProperties>
</file>