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683_AT-DF-CSS-UITarragona_JLArroyo-RRJ\"/>
    </mc:Choice>
  </mc:AlternateContent>
  <xr:revisionPtr revIDLastSave="0" documentId="8_{1AD32D4E-278C-4DB8-9DA4-5035B83F0B9A}" xr6:coauthVersionLast="36" xr6:coauthVersionMax="36" xr10:uidLastSave="{00000000-0000-0000-0000-000000000000}"/>
  <bookViews>
    <workbookView xWindow="0" yWindow="0" windowWidth="27945" windowHeight="11610" xr2:uid="{2F9CA748-FA19-4CBF-B301-2C5CA3467C0B}"/>
  </bookViews>
  <sheets>
    <sheet name="Anexo I pag 1 oferta" sheetId="7" r:id="rId1"/>
    <sheet name="Anexo I Tabla Desglose Precio" sheetId="6" r:id="rId2"/>
  </sheets>
  <definedNames>
    <definedName name="_xlnm.Print_Area" localSheetId="0">'Anexo I pag 1 oferta'!$A$3:$J$53</definedName>
    <definedName name="_xlnm.Print_Area" localSheetId="1">'Anexo I Tabla Desglose Precio'!$A$4:$I$39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7" l="1"/>
  <c r="G28" i="6" l="1"/>
  <c r="G27" i="6"/>
  <c r="H27" i="6" s="1"/>
  <c r="G26" i="6"/>
  <c r="H26" i="6" s="1"/>
  <c r="G25" i="6"/>
  <c r="H25" i="6" s="1"/>
  <c r="G24" i="6"/>
  <c r="H24" i="6" s="1"/>
  <c r="G23" i="6"/>
  <c r="H23" i="6" s="1"/>
  <c r="G22" i="6"/>
  <c r="H22" i="6" s="1"/>
  <c r="G21" i="6"/>
  <c r="H21" i="6" s="1"/>
  <c r="G20" i="6"/>
  <c r="H20" i="6" s="1"/>
  <c r="G19" i="6"/>
  <c r="H19" i="6" s="1"/>
  <c r="G18" i="6"/>
  <c r="H18" i="6" s="1"/>
  <c r="G17" i="6"/>
  <c r="H17" i="6" s="1"/>
  <c r="G16" i="6"/>
  <c r="H16" i="6" s="1"/>
  <c r="G15" i="6"/>
  <c r="H15" i="6" s="1"/>
  <c r="G14" i="6"/>
  <c r="H14" i="6" s="1"/>
  <c r="G13" i="6"/>
  <c r="H13" i="6" s="1"/>
  <c r="G12" i="6"/>
  <c r="H12" i="6" s="1"/>
  <c r="G11" i="6"/>
  <c r="H11" i="6" s="1"/>
  <c r="G10" i="6"/>
  <c r="H10" i="6" s="1"/>
  <c r="G9" i="6"/>
  <c r="H9" i="6" s="1"/>
  <c r="G8" i="6"/>
  <c r="H8" i="6" s="1"/>
  <c r="H28" i="6" l="1"/>
</calcChain>
</file>

<file path=xl/sharedStrings.xml><?xml version="1.0" encoding="utf-8"?>
<sst xmlns="http://schemas.openxmlformats.org/spreadsheetml/2006/main" count="95" uniqueCount="63">
  <si>
    <t>ID</t>
  </si>
  <si>
    <t>PORCENTAJE TAREA</t>
  </si>
  <si>
    <t>TAREA O ACTUACIÓN</t>
  </si>
  <si>
    <t>AGENTE DE LA EDIFICACIÓN SEGÚN L.O.E.</t>
  </si>
  <si>
    <t>TÉCNICO SEGÚN CONVENIO</t>
  </si>
  <si>
    <t>ARQUITECTO/A TÉCNICO</t>
  </si>
  <si>
    <t>GRADUADO/A UNIVERSITARIO</t>
  </si>
  <si>
    <t>S/TAREA</t>
  </si>
  <si>
    <t>S/GLOBAL</t>
  </si>
  <si>
    <t>T-01</t>
  </si>
  <si>
    <t>REDACCIÓN DE HASTA TRES OPCIONES DE DISEÑO PARA ANALISIS POR RTVE</t>
  </si>
  <si>
    <t>PROYECTISTA y COORDINADOR DEL PROYECTO</t>
  </si>
  <si>
    <t>ARQUITECTO/A</t>
  </si>
  <si>
    <t>PROYECTISTA INSTALACIONES</t>
  </si>
  <si>
    <t>INGENIERO/A</t>
  </si>
  <si>
    <t>T-02</t>
  </si>
  <si>
    <t>REDACCIÓN PROYECTO BÁSICO SOBRE OPCIÓN ELEGIDA POR RTVE</t>
  </si>
  <si>
    <t>T-03</t>
  </si>
  <si>
    <t>REDACCIÓN DOCUMENTACIÓN PARA SOLICITAR AUTORIZACIÓN ADMINISTRATIVA</t>
  </si>
  <si>
    <t>T-04</t>
  </si>
  <si>
    <t>REDACCIÓN PROYECTO EJECUCIÓN CON INSTALACIONES</t>
  </si>
  <si>
    <t>COORDINADOR SEGURIDAD Y SALUD EN FASE DE PROYECTO</t>
  </si>
  <si>
    <t>T-05</t>
  </si>
  <si>
    <t>SUPERVISIÓN OBRA</t>
  </si>
  <si>
    <t>DIRECTOR/A DE OBRA</t>
  </si>
  <si>
    <t>DIRECTOR/A DE OBRA INSTALACIONES</t>
  </si>
  <si>
    <t>DIRECCIÓN EJECUCIÓN DE OBRA</t>
  </si>
  <si>
    <t>COORDINACIÓN SEGURIDAD Y SALUD EN FASE DE OBRA</t>
  </si>
  <si>
    <t>T-06</t>
  </si>
  <si>
    <t>FINAL OBRA</t>
  </si>
  <si>
    <t>T-07</t>
  </si>
  <si>
    <t>DOCUMENTACIÓN FINAL / LEGALIZACIONES</t>
  </si>
  <si>
    <t>% AGENTE</t>
  </si>
  <si>
    <t>IMPORTE OFERTA</t>
  </si>
  <si>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</si>
  <si>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</si>
  <si>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</si>
  <si>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</si>
  <si>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</si>
  <si>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apoderado  de la empresa 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</si>
  <si>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</si>
  <si>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</si>
  <si>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</si>
  <si>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</si>
  <si>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</si>
  <si>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</si>
  <si>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</si>
  <si>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</si>
  <si>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</si>
  <si>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</si>
  <si>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</si>
  <si>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</si>
  <si>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</si>
  <si>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</si>
  <si>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B.  Desglose Precio:</t>
  </si>
  <si>
    <t>Fdo.:</t>
  </si>
  <si>
    <t>S-00683-2024 - AT redacción proyecto, Dirección Facultativa y CSS Unidad Informativa RTVE TARRAGONA (EDIF.TABACALERA)</t>
  </si>
  <si>
    <t xml:space="preserve">“AT redacción proyecto, Dirección Facultativa y CSS Unidad Informativa RTVE TARRAGONA (EDIF.TABACALERA)" </t>
  </si>
  <si>
    <t>Expediente n.º S/00683/2024</t>
  </si>
  <si>
    <t xml:space="preserve">(**) la columna importe reflejará, para cada partida el importe ofertado correspondiente al % aplicable según la columna 
”porcentaje agente s/global”   </t>
  </si>
  <si>
    <t xml:space="preserve">
ESTA TABLA DESGLOSE PRECIO DE OFERTA SE PRESENTARA EN FORMATO PDF</t>
  </si>
  <si>
    <t>IMPORTE 
(**)</t>
  </si>
  <si>
    <t>(tabla desglose precio se incluye en página siguiente)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</si>
</sst>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2" fillId="0" borderId="0" xfId="0" applyFont="1" applyProtection="1"/>
    <xf numFmtId="0" fontId="6" fillId="0" borderId="0" xfId="0" applyFont="1" applyProtection="1"/>
    <xf numFmtId="0" fontId="7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left" vertical="top"/>
    </xf>
    <xf numFmtId="0" fontId="9" fillId="0" borderId="0" xfId="0" applyFont="1" applyAlignment="1" applyProtection="1">
      <alignment horizontal="left" vertical="top"/>
    </xf>
    <xf numFmtId="0" fontId="9" fillId="0" borderId="0" xfId="0" applyFont="1" applyAlignment="1" applyProtection="1">
      <alignment vertical="top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Border="1" applyProtection="1"/>
    <xf numFmtId="0" fontId="5" fillId="0" borderId="0" xfId="0" applyFont="1" applyBorder="1" applyAlignment="1" applyProtection="1">
      <alignment horizontal="center" vertical="center" wrapText="1"/>
    </xf>
    <xf numFmtId="0" fontId="14" fillId="0" borderId="0" xfId="0" applyFont="1" applyProtection="1"/>
    <xf numFmtId="10" fontId="1" fillId="0" borderId="0" xfId="0" applyNumberFormat="1" applyFont="1" applyProtection="1"/>
    <xf numFmtId="0" fontId="3" fillId="0" borderId="6" xfId="0" applyFont="1" applyBorder="1" applyAlignment="1" applyProtection="1"/>
    <xf numFmtId="0" fontId="3" fillId="0" borderId="7" xfId="0" applyFont="1" applyBorder="1" applyAlignment="1" applyProtection="1"/>
    <xf numFmtId="0" fontId="3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left" vertical="top" indent="1"/>
    </xf>
    <xf numFmtId="10" fontId="4" fillId="0" borderId="1" xfId="0" applyNumberFormat="1" applyFont="1" applyBorder="1" applyAlignment="1" applyProtection="1">
      <alignment horizontal="right" vertical="top" indent="1"/>
    </xf>
    <xf numFmtId="0" fontId="4" fillId="0" borderId="1" xfId="0" applyFont="1" applyBorder="1" applyAlignment="1" applyProtection="1">
      <alignment horizontal="left" vertical="top" wrapText="1" indent="1"/>
    </xf>
    <xf numFmtId="10" fontId="4" fillId="0" borderId="0" xfId="0" applyNumberFormat="1" applyFont="1" applyProtection="1"/>
    <xf numFmtId="0" fontId="4" fillId="0" borderId="0" xfId="0" applyFont="1" applyProtection="1"/>
    <xf numFmtId="10" fontId="4" fillId="0" borderId="0" xfId="0" applyNumberFormat="1" applyFont="1" applyAlignment="1" applyProtection="1">
      <alignment horizontal="right"/>
    </xf>
    <xf numFmtId="10" fontId="4" fillId="0" borderId="0" xfId="0" applyNumberFormat="1" applyFont="1" applyAlignment="1" applyProtection="1">
      <alignment horizontal="right" indent="1"/>
    </xf>
    <xf numFmtId="0" fontId="3" fillId="0" borderId="0" xfId="0" applyFont="1" applyAlignment="1" applyProtection="1">
      <alignment horizontal="right"/>
    </xf>
    <xf numFmtId="10" fontId="9" fillId="0" borderId="0" xfId="0" applyNumberFormat="1" applyFont="1" applyAlignment="1" applyProtection="1"/>
    <xf numFmtId="164" fontId="0" fillId="0" borderId="0" xfId="0" applyNumberFormat="1" applyProtection="1"/>
    <xf numFmtId="0" fontId="13" fillId="2" borderId="0" xfId="0" applyFont="1" applyFill="1" applyProtection="1"/>
    <xf numFmtId="7" fontId="15" fillId="2" borderId="1" xfId="0" applyNumberFormat="1" applyFont="1" applyFill="1" applyBorder="1" applyProtection="1">
      <protection locked="0"/>
    </xf>
    <xf numFmtId="164" fontId="13" fillId="2" borderId="5" xfId="0" applyNumberFormat="1" applyFont="1" applyFill="1" applyBorder="1" applyAlignment="1" applyProtection="1">
      <alignment vertical="center"/>
    </xf>
    <xf numFmtId="164" fontId="13" fillId="2" borderId="1" xfId="0" applyNumberFormat="1" applyFont="1" applyFill="1" applyBorder="1" applyAlignment="1" applyProtection="1">
      <alignment vertical="center"/>
    </xf>
    <xf numFmtId="0" fontId="0" fillId="0" borderId="2" xfId="0" applyBorder="1" applyAlignment="1" applyProtection="1">
      <alignment horizontal="center"/>
      <protection locked="0"/>
    </xf>
    <xf numFmtId="4" fontId="11" fillId="2" borderId="0" xfId="0" applyNumberFormat="1" applyFont="1" applyFill="1" applyAlignment="1" applyProtection="1">
      <alignment horizontal="center" vertical="top" shrinkToFit="1"/>
    </xf>
    <xf numFmtId="0" fontId="11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top"/>
    </xf>
    <xf numFmtId="0" fontId="0" fillId="0" borderId="2" xfId="0" applyBorder="1" applyAlignment="1" applyProtection="1">
      <alignment horizontal="center" vertical="top" shrinkToFit="1"/>
      <protection locked="0"/>
    </xf>
    <xf numFmtId="0" fontId="0" fillId="0" borderId="2" xfId="0" applyFill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distributed" vertical="top" wrapText="1"/>
    </xf>
    <xf numFmtId="0" fontId="5" fillId="0" borderId="0" xfId="0" applyFont="1" applyAlignment="1" applyProtection="1">
      <alignment horizontal="center" vertical="top" wrapText="1"/>
    </xf>
    <xf numFmtId="0" fontId="8" fillId="0" borderId="0" xfId="0" applyFont="1" applyAlignment="1" applyProtection="1">
      <alignment horizontal="center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/>
    </xf>
    <xf numFmtId="0" fontId="5" fillId="0" borderId="0" xfId="0" applyFont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top" wrapText="1"/>
      <protection locked="0"/>
    </xf>
    <xf numFmtId="10" fontId="4" fillId="0" borderId="3" xfId="0" applyNumberFormat="1" applyFont="1" applyBorder="1" applyAlignment="1" applyProtection="1">
      <alignment horizontal="center" vertical="center"/>
    </xf>
    <xf numFmtId="10" fontId="4" fillId="0" borderId="5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 wrapText="1" indent="1"/>
    </xf>
    <xf numFmtId="0" fontId="4" fillId="0" borderId="5" xfId="0" applyFont="1" applyBorder="1" applyAlignment="1" applyProtection="1">
      <alignment horizontal="left" vertical="center" wrapText="1" indent="1"/>
    </xf>
    <xf numFmtId="10" fontId="3" fillId="0" borderId="3" xfId="0" applyNumberFormat="1" applyFont="1" applyBorder="1" applyAlignment="1" applyProtection="1">
      <alignment horizontal="center" vertical="center" wrapText="1"/>
    </xf>
    <xf numFmtId="10" fontId="3" fillId="0" borderId="4" xfId="0" applyNumberFormat="1" applyFont="1" applyBorder="1" applyAlignment="1" applyProtection="1">
      <alignment horizontal="center" vertical="center" wrapText="1"/>
    </xf>
    <xf numFmtId="10" fontId="3" fillId="0" borderId="3" xfId="0" applyNumberFormat="1" applyFont="1" applyBorder="1" applyAlignment="1" applyProtection="1">
      <alignment horizontal="center" wrapText="1"/>
    </xf>
    <xf numFmtId="10" fontId="3" fillId="0" borderId="4" xfId="0" applyNumberFormat="1" applyFont="1" applyBorder="1" applyAlignment="1" applyProtection="1">
      <alignment horizontal="center" wrapText="1"/>
    </xf>
    <xf numFmtId="10" fontId="3" fillId="0" borderId="3" xfId="0" applyNumberFormat="1" applyFont="1" applyBorder="1" applyAlignment="1" applyProtection="1">
      <alignment horizontal="center" vertical="center"/>
    </xf>
    <xf numFmtId="10" fontId="3" fillId="0" borderId="4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wrapText="1"/>
    </xf>
    <xf numFmtId="0" fontId="15" fillId="0" borderId="3" xfId="0" applyFont="1" applyBorder="1" applyAlignment="1" applyProtection="1">
      <alignment horizontal="center" wrapText="1"/>
    </xf>
    <xf numFmtId="0" fontId="15" fillId="0" borderId="4" xfId="0" applyFont="1" applyBorder="1" applyAlignment="1" applyProtection="1">
      <alignment horizontal="center" wrapText="1"/>
    </xf>
    <xf numFmtId="10" fontId="4" fillId="0" borderId="4" xfId="0" applyNumberFormat="1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center" wrapText="1" indent="1"/>
    </xf>
    <xf numFmtId="10" fontId="4" fillId="0" borderId="5" xfId="0" applyNumberFormat="1" applyFont="1" applyBorder="1" applyAlignment="1" applyProtection="1">
      <alignment horizontal="left" vertical="center" indent="1"/>
    </xf>
    <xf numFmtId="10" fontId="4" fillId="0" borderId="3" xfId="0" applyNumberFormat="1" applyFont="1" applyBorder="1" applyAlignment="1" applyProtection="1">
      <alignment horizontal="left" vertical="center" indent="1"/>
    </xf>
    <xf numFmtId="10" fontId="4" fillId="0" borderId="4" xfId="0" applyNumberFormat="1" applyFont="1" applyBorder="1" applyAlignment="1" applyProtection="1">
      <alignment horizontal="left" vertical="center" indent="1"/>
    </xf>
    <xf numFmtId="10" fontId="4" fillId="0" borderId="3" xfId="0" applyNumberFormat="1" applyFont="1" applyBorder="1" applyAlignment="1" applyProtection="1">
      <alignment horizontal="left" vertical="center" wrapText="1" indent="1"/>
    </xf>
    <xf numFmtId="10" fontId="4" fillId="0" borderId="5" xfId="0" applyNumberFormat="1" applyFont="1" applyBorder="1" applyAlignment="1" applyProtection="1">
      <alignment horizontal="left" vertical="center" wrapText="1" indent="1"/>
    </xf>
    <xf numFmtId="10" fontId="4" fillId="0" borderId="4" xfId="0" applyNumberFormat="1" applyFont="1" applyBorder="1" applyAlignment="1" applyProtection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F596C6-91FF-4EC3-9932-B58F1029B16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B77D2-EDB7-4564-B751-8290D0584595}">
  <sheetPr>
    <pageSetUpPr fitToPage="1"/>
  </sheetPr>
  <dimension ref="A2:I51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8" t="s">
        <v>34</v>
      </c>
      <c r="B2" s="48"/>
      <c r="C2" s="48"/>
      <c r="D2" s="48"/>
      <c r="E2" s="48"/>
      <c r="F2" s="48"/>
      <c r="G2" s="48"/>
      <c r="H2" s="48"/>
      <c r="I2" s="48"/>
    </row>
    <row r="5" spans="1:9" x14ac:dyDescent="0.25">
      <c r="D5" s="3"/>
      <c r="E5" s="3"/>
      <c r="F5" s="4"/>
      <c r="G5" s="4"/>
      <c r="H5" s="4"/>
      <c r="I5" s="5" t="s">
        <v>57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5" t="s">
        <v>58</v>
      </c>
    </row>
    <row r="8" spans="1:9" ht="24.95" customHeight="1" x14ac:dyDescent="0.25"/>
    <row r="9" spans="1:9" ht="18.75" x14ac:dyDescent="0.3">
      <c r="A9" s="49" t="s">
        <v>35</v>
      </c>
      <c r="B9" s="49"/>
      <c r="C9" s="49"/>
      <c r="D9" s="49"/>
      <c r="E9" s="49"/>
      <c r="F9" s="49"/>
      <c r="G9" s="49"/>
      <c r="H9" s="49"/>
      <c r="I9" s="49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36</v>
      </c>
      <c r="B12" s="50"/>
      <c r="C12" s="50"/>
      <c r="D12" s="50"/>
      <c r="E12" s="50"/>
      <c r="F12" s="51" t="s">
        <v>37</v>
      </c>
      <c r="G12" s="51"/>
      <c r="H12" s="52"/>
      <c r="I12" s="52"/>
    </row>
    <row r="13" spans="1:9" x14ac:dyDescent="0.25">
      <c r="A13" s="53" t="s">
        <v>38</v>
      </c>
      <c r="B13" s="53"/>
      <c r="C13" s="53"/>
      <c r="D13" s="53"/>
      <c r="E13" s="53"/>
      <c r="F13" s="53"/>
      <c r="G13" s="53"/>
      <c r="H13" s="53"/>
      <c r="I13" s="6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6"/>
    </row>
    <row r="15" spans="1:9" ht="30" customHeight="1" x14ac:dyDescent="0.25">
      <c r="A15" s="44" t="s">
        <v>39</v>
      </c>
      <c r="B15" s="44"/>
      <c r="C15" s="44"/>
      <c r="D15" s="44"/>
      <c r="E15" s="45"/>
      <c r="F15" s="45"/>
      <c r="G15" s="45"/>
      <c r="H15" s="45"/>
      <c r="I15" s="45"/>
    </row>
    <row r="16" spans="1:9" x14ac:dyDescent="0.25">
      <c r="B16" s="8"/>
      <c r="C16" s="8"/>
      <c r="D16" s="8"/>
      <c r="E16" s="8"/>
      <c r="F16" s="8" t="s">
        <v>40</v>
      </c>
      <c r="G16" s="8"/>
      <c r="H16" s="8"/>
      <c r="I16" s="1"/>
    </row>
    <row r="17" spans="1:9" x14ac:dyDescent="0.25">
      <c r="B17" s="8"/>
      <c r="C17" s="8"/>
      <c r="D17" s="8"/>
      <c r="E17" s="8"/>
      <c r="F17" s="8"/>
      <c r="G17" s="8"/>
      <c r="H17" s="8"/>
      <c r="I17" s="1"/>
    </row>
    <row r="18" spans="1:9" ht="30" customHeight="1" x14ac:dyDescent="0.25">
      <c r="A18" s="1" t="s">
        <v>41</v>
      </c>
      <c r="B18" s="9"/>
      <c r="C18" s="1" t="s">
        <v>42</v>
      </c>
      <c r="D18" s="46"/>
      <c r="E18" s="46"/>
      <c r="F18" s="46"/>
      <c r="G18" s="46"/>
      <c r="H18" s="46"/>
      <c r="I18" s="46"/>
    </row>
    <row r="19" spans="1:9" s="10" customFormat="1" x14ac:dyDescent="0.25">
      <c r="B19" s="11"/>
      <c r="C19" s="12"/>
      <c r="D19" s="12"/>
      <c r="E19" s="13"/>
      <c r="F19" s="13"/>
      <c r="G19" s="13"/>
      <c r="H19" s="13"/>
      <c r="I19" s="13"/>
    </row>
    <row r="20" spans="1:9" x14ac:dyDescent="0.25">
      <c r="A20" s="1" t="s">
        <v>43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7" t="s">
        <v>44</v>
      </c>
      <c r="B22" s="47"/>
      <c r="C22" s="47"/>
      <c r="D22" s="47"/>
      <c r="E22" s="47"/>
      <c r="F22" s="47"/>
      <c r="G22" s="47"/>
      <c r="H22" s="47"/>
      <c r="I22" s="47"/>
    </row>
    <row r="23" spans="1:9" ht="15" customHeight="1" x14ac:dyDescent="0.25">
      <c r="A23" s="47" t="s">
        <v>45</v>
      </c>
      <c r="B23" s="47"/>
      <c r="C23" s="47"/>
      <c r="D23" s="47"/>
      <c r="E23" s="47"/>
      <c r="F23" s="47"/>
      <c r="G23" s="47"/>
      <c r="H23" s="47"/>
      <c r="I23" s="47"/>
    </row>
    <row r="24" spans="1:9" ht="15" customHeight="1" x14ac:dyDescent="0.25">
      <c r="A24" s="43" t="s">
        <v>46</v>
      </c>
      <c r="B24" s="43"/>
      <c r="C24" s="43"/>
      <c r="D24" s="43"/>
      <c r="E24" s="43"/>
      <c r="F24" s="43"/>
      <c r="G24" s="43"/>
      <c r="H24" s="43"/>
      <c r="I24" s="4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47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48</v>
      </c>
      <c r="B28" s="40" t="str">
        <f>+IF('Anexo I Tabla Desglose Precio'!H30&lt;1,"error, falta importe TOTAL OFERTA",IF('Anexo I Tabla Desglose Precio'!H30&lt;=61026.4,'Anexo I Tabla Desglose Precio'!H30,"ERROR: no debe superar 61.026,40"))</f>
        <v>error, falta importe TOTAL OFERTA</v>
      </c>
      <c r="C28" s="41"/>
      <c r="D28" s="1" t="s">
        <v>49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2" t="s">
        <v>50</v>
      </c>
      <c r="B30" s="42"/>
      <c r="C30" s="42"/>
      <c r="D30" s="42"/>
      <c r="E30" s="42"/>
      <c r="F30" s="42"/>
      <c r="G30" s="42"/>
      <c r="H30" s="42"/>
      <c r="I30" s="42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43" t="s">
        <v>51</v>
      </c>
      <c r="B32" s="43"/>
      <c r="C32" s="43"/>
      <c r="D32" s="43"/>
      <c r="E32" s="43"/>
      <c r="F32" s="43"/>
      <c r="G32" s="43"/>
      <c r="H32" s="43"/>
      <c r="I32" s="1"/>
    </row>
    <row r="33" spans="1:9" ht="9.9499999999999993" customHeight="1" x14ac:dyDescent="0.25">
      <c r="A33" s="14"/>
      <c r="B33" s="14"/>
      <c r="C33" s="14"/>
      <c r="D33" s="14"/>
      <c r="E33" s="14"/>
      <c r="F33" s="14"/>
      <c r="G33" s="14"/>
      <c r="H33" s="14"/>
      <c r="I33" s="1"/>
    </row>
    <row r="34" spans="1:9" ht="15" customHeight="1" x14ac:dyDescent="0.25">
      <c r="A34" s="1" t="s">
        <v>52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3" t="s">
        <v>53</v>
      </c>
      <c r="B36" s="43"/>
      <c r="C36" s="43"/>
      <c r="D36" s="43"/>
      <c r="E36" s="43"/>
      <c r="F36" s="43"/>
      <c r="G36" s="43"/>
      <c r="H36" s="43"/>
      <c r="I36" s="43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5" t="s">
        <v>54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5" spans="1:9" x14ac:dyDescent="0.25">
      <c r="B45" s="20" t="s">
        <v>62</v>
      </c>
    </row>
    <row r="51" spans="2:6" x14ac:dyDescent="0.25">
      <c r="B51" s="17" t="s">
        <v>55</v>
      </c>
      <c r="C51" s="39"/>
      <c r="D51" s="39"/>
      <c r="E51" s="39"/>
      <c r="F51" s="39"/>
    </row>
  </sheetData>
  <sheetProtection algorithmName="SHA-512" hashValue="KCppppmHudzYchKFGTc7DAzd4QMZEXlrDVNrLhUh9sesNE2f7U7GJmQsf4yv1LE/4tA/t/I5HnSftKwEqxhI6g==" saltValue="ln/mSqC9/H0G03Vr83LXXA==" spinCount="100000" sheet="1" objects="1" scenarios="1" selectLockedCells="1"/>
  <mergeCells count="17"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  <mergeCell ref="C51:F51"/>
    <mergeCell ref="B28:C28"/>
    <mergeCell ref="A30:I30"/>
    <mergeCell ref="A32:H32"/>
    <mergeCell ref="A36:I36"/>
  </mergeCells>
  <pageMargins left="0.51181102362204722" right="0.31496062992125984" top="0.74803149606299213" bottom="0.74803149606299213" header="0.31496062992125984" footer="0.31496062992125984"/>
  <pageSetup paperSize="9" scale="81" orientation="portrait" r:id="rId1"/>
  <headerFooter>
    <oddFooter>&amp;R1 / 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12571-971A-44E5-8913-4EA37C6FFD34}">
  <sheetPr>
    <pageSetUpPr fitToPage="1"/>
  </sheetPr>
  <dimension ref="A1:I38"/>
  <sheetViews>
    <sheetView workbookViewId="0">
      <pane ySplit="1" topLeftCell="A3" activePane="bottomLeft" state="frozen"/>
      <selection pane="bottomLeft" activeCell="H30" sqref="H30"/>
    </sheetView>
  </sheetViews>
  <sheetFormatPr baseColWidth="10" defaultRowHeight="15" x14ac:dyDescent="0.25"/>
  <cols>
    <col min="1" max="1" width="5.7109375" style="16" customWidth="1"/>
    <col min="2" max="2" width="10.7109375" style="16" customWidth="1"/>
    <col min="3" max="3" width="30.42578125" style="16" customWidth="1"/>
    <col min="4" max="4" width="29.85546875" style="2" customWidth="1"/>
    <col min="5" max="5" width="14.7109375" style="2" customWidth="1"/>
    <col min="6" max="6" width="12.28515625" style="2" customWidth="1"/>
    <col min="7" max="7" width="11.42578125" style="2"/>
    <col min="8" max="8" width="12.7109375" style="2" customWidth="1"/>
    <col min="9" max="9" width="2" style="2" customWidth="1"/>
    <col min="10" max="16384" width="11.42578125" style="2"/>
  </cols>
  <sheetData>
    <row r="1" spans="1:9" s="18" customFormat="1" ht="50.1" customHeight="1" x14ac:dyDescent="0.25">
      <c r="A1" s="54" t="s">
        <v>60</v>
      </c>
      <c r="B1" s="54"/>
      <c r="C1" s="54"/>
      <c r="D1" s="54"/>
      <c r="E1" s="54"/>
      <c r="F1" s="54"/>
      <c r="G1" s="54"/>
    </row>
    <row r="2" spans="1:9" s="18" customFormat="1" ht="21" x14ac:dyDescent="0.25">
      <c r="A2" s="19"/>
      <c r="B2" s="19"/>
      <c r="C2" s="19"/>
      <c r="D2" s="19"/>
      <c r="E2" s="19"/>
      <c r="F2" s="19"/>
      <c r="G2" s="19"/>
    </row>
    <row r="3" spans="1:9" s="18" customFormat="1" ht="21" x14ac:dyDescent="0.25">
      <c r="A3" s="19"/>
      <c r="B3" s="19"/>
      <c r="C3" s="19"/>
      <c r="D3" s="19"/>
      <c r="E3" s="19"/>
      <c r="F3" s="19"/>
      <c r="G3" s="19"/>
    </row>
    <row r="4" spans="1:9" x14ac:dyDescent="0.25">
      <c r="A4" s="21" t="s">
        <v>56</v>
      </c>
    </row>
    <row r="6" spans="1:9" ht="15" customHeight="1" x14ac:dyDescent="0.25">
      <c r="A6" s="60" t="s">
        <v>0</v>
      </c>
      <c r="B6" s="62" t="s">
        <v>1</v>
      </c>
      <c r="C6" s="64" t="s">
        <v>2</v>
      </c>
      <c r="D6" s="66" t="s">
        <v>3</v>
      </c>
      <c r="E6" s="66" t="s">
        <v>4</v>
      </c>
      <c r="F6" s="22" t="s">
        <v>32</v>
      </c>
      <c r="G6" s="23"/>
      <c r="H6" s="68" t="s">
        <v>61</v>
      </c>
    </row>
    <row r="7" spans="1:9" x14ac:dyDescent="0.25">
      <c r="A7" s="61"/>
      <c r="B7" s="63"/>
      <c r="C7" s="65"/>
      <c r="D7" s="67"/>
      <c r="E7" s="67"/>
      <c r="F7" s="24" t="s">
        <v>7</v>
      </c>
      <c r="G7" s="24" t="s">
        <v>8</v>
      </c>
      <c r="H7" s="69"/>
    </row>
    <row r="8" spans="1:9" ht="22.5" x14ac:dyDescent="0.25">
      <c r="A8" s="56" t="s">
        <v>9</v>
      </c>
      <c r="B8" s="56">
        <v>0.1</v>
      </c>
      <c r="C8" s="58" t="s">
        <v>10</v>
      </c>
      <c r="D8" s="27" t="s">
        <v>11</v>
      </c>
      <c r="E8" s="25" t="s">
        <v>12</v>
      </c>
      <c r="F8" s="26">
        <v>0.6</v>
      </c>
      <c r="G8" s="26">
        <f>ROUND(F8*B8,4)</f>
        <v>0.06</v>
      </c>
      <c r="H8" s="38">
        <f>+ROUND(+$H$30*(G8),2)</f>
        <v>0</v>
      </c>
      <c r="I8" s="16"/>
    </row>
    <row r="9" spans="1:9" x14ac:dyDescent="0.25">
      <c r="A9" s="57"/>
      <c r="B9" s="57"/>
      <c r="C9" s="59"/>
      <c r="D9" s="25" t="s">
        <v>13</v>
      </c>
      <c r="E9" s="25" t="s">
        <v>14</v>
      </c>
      <c r="F9" s="26">
        <v>0.4</v>
      </c>
      <c r="G9" s="26">
        <f>ROUND(F9*B8,4)</f>
        <v>0.04</v>
      </c>
      <c r="H9" s="38">
        <f t="shared" ref="H9:H27" si="0">+ROUND(+$H$30*(G9),2)</f>
        <v>0</v>
      </c>
    </row>
    <row r="10" spans="1:9" ht="22.5" x14ac:dyDescent="0.25">
      <c r="A10" s="56" t="s">
        <v>15</v>
      </c>
      <c r="B10" s="56">
        <v>0.15</v>
      </c>
      <c r="C10" s="58" t="s">
        <v>16</v>
      </c>
      <c r="D10" s="27" t="s">
        <v>11</v>
      </c>
      <c r="E10" s="25" t="s">
        <v>12</v>
      </c>
      <c r="F10" s="26">
        <v>0.6</v>
      </c>
      <c r="G10" s="26">
        <f>ROUND(F10*B10,4)</f>
        <v>0.09</v>
      </c>
      <c r="H10" s="38">
        <f t="shared" si="0"/>
        <v>0</v>
      </c>
      <c r="I10" s="16"/>
    </row>
    <row r="11" spans="1:9" x14ac:dyDescent="0.25">
      <c r="A11" s="70"/>
      <c r="B11" s="70"/>
      <c r="C11" s="71"/>
      <c r="D11" s="25" t="s">
        <v>13</v>
      </c>
      <c r="E11" s="25" t="s">
        <v>14</v>
      </c>
      <c r="F11" s="26">
        <v>0.4</v>
      </c>
      <c r="G11" s="26">
        <f>ROUND(F11*B10,4)</f>
        <v>0.06</v>
      </c>
      <c r="H11" s="38">
        <f t="shared" si="0"/>
        <v>0</v>
      </c>
    </row>
    <row r="12" spans="1:9" ht="22.5" x14ac:dyDescent="0.25">
      <c r="A12" s="57" t="s">
        <v>17</v>
      </c>
      <c r="B12" s="57">
        <v>0.1</v>
      </c>
      <c r="C12" s="59" t="s">
        <v>18</v>
      </c>
      <c r="D12" s="27" t="s">
        <v>11</v>
      </c>
      <c r="E12" s="25" t="s">
        <v>12</v>
      </c>
      <c r="F12" s="26">
        <v>0.6</v>
      </c>
      <c r="G12" s="26">
        <f>ROUND(F12*B12,4)</f>
        <v>0.06</v>
      </c>
      <c r="H12" s="38">
        <f t="shared" si="0"/>
        <v>0</v>
      </c>
      <c r="I12" s="16"/>
    </row>
    <row r="13" spans="1:9" x14ac:dyDescent="0.25">
      <c r="A13" s="57"/>
      <c r="B13" s="57"/>
      <c r="C13" s="59"/>
      <c r="D13" s="25" t="s">
        <v>13</v>
      </c>
      <c r="E13" s="25" t="s">
        <v>14</v>
      </c>
      <c r="F13" s="26">
        <v>0.4</v>
      </c>
      <c r="G13" s="26">
        <f>ROUND(F13*B12,4)</f>
        <v>0.04</v>
      </c>
      <c r="H13" s="38">
        <f t="shared" si="0"/>
        <v>0</v>
      </c>
    </row>
    <row r="14" spans="1:9" ht="22.5" x14ac:dyDescent="0.25">
      <c r="A14" s="56" t="s">
        <v>19</v>
      </c>
      <c r="B14" s="56">
        <v>0.15</v>
      </c>
      <c r="C14" s="58" t="s">
        <v>20</v>
      </c>
      <c r="D14" s="27" t="s">
        <v>11</v>
      </c>
      <c r="E14" s="25" t="s">
        <v>12</v>
      </c>
      <c r="F14" s="26">
        <v>0.5</v>
      </c>
      <c r="G14" s="26">
        <f>ROUND(F14*B14,4)</f>
        <v>7.4999999999999997E-2</v>
      </c>
      <c r="H14" s="38">
        <f t="shared" si="0"/>
        <v>0</v>
      </c>
      <c r="I14" s="16"/>
    </row>
    <row r="15" spans="1:9" x14ac:dyDescent="0.25">
      <c r="A15" s="57"/>
      <c r="B15" s="57"/>
      <c r="C15" s="59"/>
      <c r="D15" s="25" t="s">
        <v>13</v>
      </c>
      <c r="E15" s="25" t="s">
        <v>14</v>
      </c>
      <c r="F15" s="26">
        <v>0.4</v>
      </c>
      <c r="G15" s="26">
        <f>ROUND(F15*B14,4)</f>
        <v>0.06</v>
      </c>
      <c r="H15" s="38">
        <f t="shared" si="0"/>
        <v>0</v>
      </c>
    </row>
    <row r="16" spans="1:9" ht="22.5" x14ac:dyDescent="0.25">
      <c r="A16" s="70"/>
      <c r="B16" s="70"/>
      <c r="C16" s="71"/>
      <c r="D16" s="27" t="s">
        <v>21</v>
      </c>
      <c r="E16" s="27" t="s">
        <v>6</v>
      </c>
      <c r="F16" s="26">
        <v>0.1</v>
      </c>
      <c r="G16" s="26">
        <f>ROUND(F16*B14,4)</f>
        <v>1.4999999999999999E-2</v>
      </c>
      <c r="H16" s="38">
        <f t="shared" si="0"/>
        <v>0</v>
      </c>
    </row>
    <row r="17" spans="1:9" x14ac:dyDescent="0.25">
      <c r="A17" s="57" t="s">
        <v>22</v>
      </c>
      <c r="B17" s="57">
        <v>0.3</v>
      </c>
      <c r="C17" s="72" t="s">
        <v>23</v>
      </c>
      <c r="D17" s="25" t="s">
        <v>24</v>
      </c>
      <c r="E17" s="25" t="s">
        <v>12</v>
      </c>
      <c r="F17" s="26">
        <v>0.35</v>
      </c>
      <c r="G17" s="26">
        <f>ROUND(F17*B17,4)</f>
        <v>0.105</v>
      </c>
      <c r="H17" s="38">
        <f t="shared" si="0"/>
        <v>0</v>
      </c>
      <c r="I17" s="16"/>
    </row>
    <row r="18" spans="1:9" x14ac:dyDescent="0.25">
      <c r="A18" s="57"/>
      <c r="B18" s="57"/>
      <c r="C18" s="72"/>
      <c r="D18" s="27" t="s">
        <v>25</v>
      </c>
      <c r="E18" s="25" t="s">
        <v>14</v>
      </c>
      <c r="F18" s="26">
        <v>0.2</v>
      </c>
      <c r="G18" s="26">
        <f>ROUND(F18*B17,4)</f>
        <v>0.06</v>
      </c>
      <c r="H18" s="38">
        <f t="shared" si="0"/>
        <v>0</v>
      </c>
    </row>
    <row r="19" spans="1:9" ht="22.5" x14ac:dyDescent="0.25">
      <c r="A19" s="57"/>
      <c r="B19" s="57"/>
      <c r="C19" s="72"/>
      <c r="D19" s="25" t="s">
        <v>26</v>
      </c>
      <c r="E19" s="27" t="s">
        <v>5</v>
      </c>
      <c r="F19" s="26">
        <v>0.35</v>
      </c>
      <c r="G19" s="26">
        <f>ROUND(F19*B17,4)</f>
        <v>0.105</v>
      </c>
      <c r="H19" s="38">
        <f t="shared" si="0"/>
        <v>0</v>
      </c>
    </row>
    <row r="20" spans="1:9" ht="22.5" x14ac:dyDescent="0.25">
      <c r="A20" s="57"/>
      <c r="B20" s="57"/>
      <c r="C20" s="72"/>
      <c r="D20" s="27" t="s">
        <v>27</v>
      </c>
      <c r="E20" s="27" t="s">
        <v>6</v>
      </c>
      <c r="F20" s="26">
        <v>0.1</v>
      </c>
      <c r="G20" s="26">
        <f>ROUND(F20*B17,4)</f>
        <v>0.03</v>
      </c>
      <c r="H20" s="38">
        <f t="shared" si="0"/>
        <v>0</v>
      </c>
      <c r="I20" s="16"/>
    </row>
    <row r="21" spans="1:9" x14ac:dyDescent="0.25">
      <c r="A21" s="56" t="s">
        <v>28</v>
      </c>
      <c r="B21" s="56">
        <v>0.05</v>
      </c>
      <c r="C21" s="73" t="s">
        <v>29</v>
      </c>
      <c r="D21" s="25" t="s">
        <v>24</v>
      </c>
      <c r="E21" s="25" t="s">
        <v>12</v>
      </c>
      <c r="F21" s="26">
        <v>0.35</v>
      </c>
      <c r="G21" s="26">
        <f>ROUND(F21*B21,4)</f>
        <v>1.7500000000000002E-2</v>
      </c>
      <c r="H21" s="38">
        <f t="shared" si="0"/>
        <v>0</v>
      </c>
      <c r="I21" s="16"/>
    </row>
    <row r="22" spans="1:9" x14ac:dyDescent="0.25">
      <c r="A22" s="57"/>
      <c r="B22" s="57"/>
      <c r="C22" s="72"/>
      <c r="D22" s="27" t="s">
        <v>25</v>
      </c>
      <c r="E22" s="25" t="s">
        <v>14</v>
      </c>
      <c r="F22" s="26">
        <v>0.3</v>
      </c>
      <c r="G22" s="26">
        <f>ROUND(F22*B21,4)</f>
        <v>1.4999999999999999E-2</v>
      </c>
      <c r="H22" s="38">
        <f t="shared" si="0"/>
        <v>0</v>
      </c>
    </row>
    <row r="23" spans="1:9" ht="22.5" x14ac:dyDescent="0.25">
      <c r="A23" s="57"/>
      <c r="B23" s="57"/>
      <c r="C23" s="72"/>
      <c r="D23" s="25" t="s">
        <v>26</v>
      </c>
      <c r="E23" s="27" t="s">
        <v>5</v>
      </c>
      <c r="F23" s="26">
        <v>0.3</v>
      </c>
      <c r="G23" s="26">
        <f>ROUND(F23*B21,4)</f>
        <v>1.4999999999999999E-2</v>
      </c>
      <c r="H23" s="38">
        <f t="shared" si="0"/>
        <v>0</v>
      </c>
    </row>
    <row r="24" spans="1:9" ht="22.5" x14ac:dyDescent="0.25">
      <c r="A24" s="70"/>
      <c r="B24" s="70"/>
      <c r="C24" s="74"/>
      <c r="D24" s="27" t="s">
        <v>27</v>
      </c>
      <c r="E24" s="27" t="s">
        <v>6</v>
      </c>
      <c r="F24" s="26">
        <v>0.05</v>
      </c>
      <c r="G24" s="26">
        <f>ROUND(F24*B21,4)</f>
        <v>2.5000000000000001E-3</v>
      </c>
      <c r="H24" s="38">
        <f t="shared" si="0"/>
        <v>0</v>
      </c>
    </row>
    <row r="25" spans="1:9" x14ac:dyDescent="0.25">
      <c r="A25" s="56" t="s">
        <v>30</v>
      </c>
      <c r="B25" s="56">
        <v>0.15</v>
      </c>
      <c r="C25" s="75" t="s">
        <v>31</v>
      </c>
      <c r="D25" s="25" t="s">
        <v>24</v>
      </c>
      <c r="E25" s="25" t="s">
        <v>12</v>
      </c>
      <c r="F25" s="26">
        <v>0.35</v>
      </c>
      <c r="G25" s="26">
        <f>ROUND(F25*B25,4)</f>
        <v>5.2499999999999998E-2</v>
      </c>
      <c r="H25" s="38">
        <f t="shared" si="0"/>
        <v>0</v>
      </c>
      <c r="I25" s="16"/>
    </row>
    <row r="26" spans="1:9" x14ac:dyDescent="0.25">
      <c r="A26" s="57"/>
      <c r="B26" s="57"/>
      <c r="C26" s="76"/>
      <c r="D26" s="27" t="s">
        <v>25</v>
      </c>
      <c r="E26" s="25" t="s">
        <v>14</v>
      </c>
      <c r="F26" s="26">
        <v>0.3</v>
      </c>
      <c r="G26" s="26">
        <f>ROUND(F26*B25,4)</f>
        <v>4.4999999999999998E-2</v>
      </c>
      <c r="H26" s="38">
        <f t="shared" si="0"/>
        <v>0</v>
      </c>
    </row>
    <row r="27" spans="1:9" ht="22.5" x14ac:dyDescent="0.25">
      <c r="A27" s="57"/>
      <c r="B27" s="57"/>
      <c r="C27" s="76"/>
      <c r="D27" s="25" t="s">
        <v>26</v>
      </c>
      <c r="E27" s="27" t="s">
        <v>5</v>
      </c>
      <c r="F27" s="26">
        <v>0.3</v>
      </c>
      <c r="G27" s="26">
        <f>ROUND(F27*B25,4)</f>
        <v>4.4999999999999998E-2</v>
      </c>
      <c r="H27" s="38">
        <f t="shared" si="0"/>
        <v>0</v>
      </c>
    </row>
    <row r="28" spans="1:9" ht="22.5" x14ac:dyDescent="0.25">
      <c r="A28" s="70"/>
      <c r="B28" s="70"/>
      <c r="C28" s="77"/>
      <c r="D28" s="27" t="s">
        <v>27</v>
      </c>
      <c r="E28" s="27" t="s">
        <v>6</v>
      </c>
      <c r="F28" s="26">
        <v>0.05</v>
      </c>
      <c r="G28" s="26">
        <f>ROUND(F28*B25,4)</f>
        <v>7.4999999999999997E-3</v>
      </c>
      <c r="H28" s="37">
        <f>+H30-SUM(H8:H27)</f>
        <v>0</v>
      </c>
    </row>
    <row r="29" spans="1:9" ht="4.5" hidden="1" customHeight="1" x14ac:dyDescent="0.25">
      <c r="A29" s="28"/>
      <c r="B29" s="28"/>
      <c r="C29" s="28"/>
      <c r="D29" s="29"/>
      <c r="E29" s="29"/>
      <c r="F29" s="29"/>
      <c r="G29" s="29"/>
      <c r="H29" s="35"/>
      <c r="I29" s="16"/>
    </row>
    <row r="30" spans="1:9" x14ac:dyDescent="0.25">
      <c r="A30" s="30"/>
      <c r="B30" s="31"/>
      <c r="C30" s="28"/>
      <c r="D30" s="29"/>
      <c r="E30" s="29"/>
      <c r="F30" s="32" t="s">
        <v>33</v>
      </c>
      <c r="G30" s="29"/>
      <c r="H30" s="36">
        <v>0</v>
      </c>
    </row>
    <row r="32" spans="1:9" x14ac:dyDescent="0.25">
      <c r="B32" s="33" t="s">
        <v>59</v>
      </c>
      <c r="H32" s="34"/>
    </row>
    <row r="38" spans="1:7" x14ac:dyDescent="0.25">
      <c r="A38" s="2"/>
      <c r="C38" s="17" t="s">
        <v>55</v>
      </c>
      <c r="D38" s="55"/>
      <c r="E38" s="55"/>
      <c r="F38" s="55"/>
      <c r="G38" s="55"/>
    </row>
  </sheetData>
  <sheetProtection algorithmName="SHA-512" hashValue="l/MKfZDPGJKJdWJSHYCLG9z4Rp6R2l6olFrPnQqEfj0mymBcbs6pHeWpry1fybS45bQ4whXQ+RhxLedG64X1bA==" saltValue="V7m0XKJC4G8r3a1YMv6LDA==" spinCount="100000" sheet="1" objects="1" scenarios="1" selectLockedCells="1"/>
  <mergeCells count="29">
    <mergeCell ref="A21:A24"/>
    <mergeCell ref="B21:B24"/>
    <mergeCell ref="C21:C24"/>
    <mergeCell ref="A25:A28"/>
    <mergeCell ref="B25:B28"/>
    <mergeCell ref="C25:C28"/>
    <mergeCell ref="H6:H7"/>
    <mergeCell ref="A10:A11"/>
    <mergeCell ref="B10:B11"/>
    <mergeCell ref="C10:C11"/>
    <mergeCell ref="A12:A13"/>
    <mergeCell ref="B12:B13"/>
    <mergeCell ref="C12:C13"/>
    <mergeCell ref="A1:G1"/>
    <mergeCell ref="D38:G38"/>
    <mergeCell ref="A8:A9"/>
    <mergeCell ref="B8:B9"/>
    <mergeCell ref="C8:C9"/>
    <mergeCell ref="A6:A7"/>
    <mergeCell ref="B6:B7"/>
    <mergeCell ref="C6:C7"/>
    <mergeCell ref="D6:D7"/>
    <mergeCell ref="E6:E7"/>
    <mergeCell ref="A14:A16"/>
    <mergeCell ref="B14:B16"/>
    <mergeCell ref="C14:C16"/>
    <mergeCell ref="A17:A20"/>
    <mergeCell ref="B17:B20"/>
    <mergeCell ref="C17:C20"/>
  </mergeCells>
  <printOptions horizontalCentered="1"/>
  <pageMargins left="0.59055118110236227" right="0.31496062992125984" top="0.74803149606299213" bottom="0.74803149606299213" header="0.31496062992125984" footer="0.31496062992125984"/>
  <pageSetup paperSize="9" scale="72" orientation="portrait" r:id="rId1"/>
  <headerFooter>
    <oddFooter>&amp;R2 / 2</oddFooter>
  </headerFooter>
  <ignoredErrors>
    <ignoredError sqref="G9:G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2024-04-29T07:26:18Z</cp:lastPrinted>
  <dcterms:created xsi:type="dcterms:W3CDTF">2024-04-02T09:59:36Z</dcterms:created>
  <dcterms:modified xsi:type="dcterms:W3CDTF">2024-04-29T07:35:18Z</dcterms:modified>
</cp:coreProperties>
</file>