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codeName="ThisWorkbook" defaultThemeVersion="166925"/>
  <mc:AlternateContent xmlns:mc="http://schemas.openxmlformats.org/markup-compatibility/2006">
    <mc:Choice Requires="x15">
      <x15ac:absPath xmlns:x15ac="http://schemas.microsoft.com/office/spreadsheetml/2010/11/ac" url="D:\COMPRAS\GECO\___24exp\094_EstacVEH12CCAA_JAGM-RRJ\"/>
    </mc:Choice>
  </mc:AlternateContent>
  <xr:revisionPtr revIDLastSave="0" documentId="8_{5D4DEEA8-2CFD-49E7-B90E-0DE8CFDC61B4}" xr6:coauthVersionLast="36" xr6:coauthVersionMax="36" xr10:uidLastSave="{00000000-0000-0000-0000-000000000000}"/>
  <bookViews>
    <workbookView xWindow="0" yWindow="0" windowWidth="28770" windowHeight="9765" xr2:uid="{5D0BE243-0351-4108-B668-FEC800ED4991}"/>
  </bookViews>
  <sheets>
    <sheet name="Anexo I pag 1 oferta" sheetId="1" r:id="rId1"/>
    <sheet name="Anexo I Tabla Desglose Precio" sheetId="3" r:id="rId2"/>
  </sheets>
  <definedNames>
    <definedName name="_xlnm._FilterDatabase" localSheetId="1" hidden="1">'Anexo I Tabla Desglose Precio'!$A$5:$G$1214</definedName>
    <definedName name="_xlnm.Print_Area" localSheetId="0">'Anexo I pag 1 oferta'!$A$3:$J$50</definedName>
    <definedName name="_xlnm.Print_Area" localSheetId="1">'Anexo I Tabla Desglose Precio'!$A$6:$G$1220</definedName>
    <definedName name="_xlnm.Print_Titles" localSheetId="1">'Anexo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07" i="3" l="1"/>
  <c r="G1202" i="3"/>
  <c r="G1200" i="3"/>
  <c r="G1198" i="3"/>
  <c r="G1193" i="3"/>
  <c r="G1191" i="3"/>
  <c r="G1187" i="3"/>
  <c r="G1183" i="3"/>
  <c r="G1181" i="3"/>
  <c r="G1173" i="3"/>
  <c r="G1171" i="3"/>
  <c r="G1169" i="3"/>
  <c r="G1166" i="3"/>
  <c r="G1164" i="3"/>
  <c r="G1162" i="3"/>
  <c r="G1160" i="3"/>
  <c r="G1158" i="3"/>
  <c r="G1156" i="3"/>
  <c r="G1154" i="3"/>
  <c r="G1152" i="3"/>
  <c r="G1150" i="3"/>
  <c r="G1148" i="3"/>
  <c r="G1146" i="3"/>
  <c r="G1144" i="3"/>
  <c r="G1142" i="3"/>
  <c r="G1140" i="3"/>
  <c r="G1138" i="3"/>
  <c r="G1136" i="3"/>
  <c r="G1134" i="3"/>
  <c r="G1132" i="3"/>
  <c r="G1130" i="3"/>
  <c r="G1128" i="3"/>
  <c r="G1121" i="3"/>
  <c r="G1119" i="3"/>
  <c r="G1117" i="3"/>
  <c r="G1115" i="3"/>
  <c r="G1113" i="3"/>
  <c r="G1111" i="3"/>
  <c r="G1109" i="3"/>
  <c r="G1104" i="3"/>
  <c r="G1099" i="3"/>
  <c r="G1097" i="3"/>
  <c r="G1095" i="3"/>
  <c r="G1093" i="3"/>
  <c r="G1091" i="3"/>
  <c r="G1089" i="3"/>
  <c r="G1085" i="3"/>
  <c r="G1083" i="3"/>
  <c r="G1075" i="3"/>
  <c r="G1073" i="3"/>
  <c r="G1071" i="3"/>
  <c r="G1068" i="3"/>
  <c r="G1066" i="3"/>
  <c r="G1064" i="3"/>
  <c r="G1062" i="3"/>
  <c r="G1060" i="3"/>
  <c r="G1058" i="3"/>
  <c r="G1056" i="3"/>
  <c r="G1054" i="3"/>
  <c r="G1052" i="3"/>
  <c r="G1050" i="3"/>
  <c r="G1048" i="3"/>
  <c r="G1046" i="3"/>
  <c r="G1044" i="3"/>
  <c r="G1042" i="3"/>
  <c r="G1040" i="3"/>
  <c r="G1038" i="3"/>
  <c r="G1036" i="3"/>
  <c r="G1034" i="3"/>
  <c r="G1032" i="3"/>
  <c r="G1025" i="3"/>
  <c r="G1023" i="3"/>
  <c r="G1021" i="3"/>
  <c r="G1019" i="3"/>
  <c r="G1017" i="3"/>
  <c r="G1015" i="3"/>
  <c r="G1012" i="3"/>
  <c r="G1010" i="3"/>
  <c r="G1005" i="3"/>
  <c r="G1000" i="3"/>
  <c r="G998" i="3"/>
  <c r="G996" i="3"/>
  <c r="G994" i="3"/>
  <c r="G992" i="3"/>
  <c r="G988" i="3"/>
  <c r="G986" i="3"/>
  <c r="G978" i="3"/>
  <c r="G976" i="3"/>
  <c r="G974" i="3"/>
  <c r="G971" i="3"/>
  <c r="G969" i="3"/>
  <c r="G967" i="3"/>
  <c r="G965" i="3"/>
  <c r="G963" i="3"/>
  <c r="G961" i="3"/>
  <c r="G959" i="3"/>
  <c r="G957" i="3"/>
  <c r="G955" i="3"/>
  <c r="G953" i="3"/>
  <c r="G951" i="3"/>
  <c r="G949" i="3"/>
  <c r="G947" i="3"/>
  <c r="G945" i="3"/>
  <c r="G938" i="3"/>
  <c r="G936" i="3"/>
  <c r="G934" i="3"/>
  <c r="G932" i="3"/>
  <c r="G930" i="3"/>
  <c r="G928" i="3"/>
  <c r="G925" i="3"/>
  <c r="G923" i="3"/>
  <c r="G921" i="3"/>
  <c r="G916" i="3"/>
  <c r="G911" i="3"/>
  <c r="G909" i="3"/>
  <c r="G904" i="3"/>
  <c r="G902" i="3"/>
  <c r="G900" i="3"/>
  <c r="G898" i="3"/>
  <c r="G894" i="3"/>
  <c r="G892" i="3"/>
  <c r="G884" i="3"/>
  <c r="G882" i="3"/>
  <c r="G880" i="3"/>
  <c r="G877" i="3"/>
  <c r="G875" i="3"/>
  <c r="G873" i="3"/>
  <c r="G871" i="3"/>
  <c r="G869" i="3"/>
  <c r="G867" i="3"/>
  <c r="G865" i="3"/>
  <c r="G863" i="3"/>
  <c r="G861" i="3"/>
  <c r="G859" i="3"/>
  <c r="G857" i="3"/>
  <c r="G855" i="3"/>
  <c r="G853" i="3"/>
  <c r="G851" i="3"/>
  <c r="G849" i="3"/>
  <c r="G847" i="3"/>
  <c r="G845" i="3"/>
  <c r="G843" i="3"/>
  <c r="G841" i="3"/>
  <c r="G839" i="3"/>
  <c r="G832" i="3"/>
  <c r="G830" i="3"/>
  <c r="G828" i="3"/>
  <c r="G826" i="3"/>
  <c r="G824" i="3"/>
  <c r="G822" i="3"/>
  <c r="G819" i="3"/>
  <c r="G817" i="3"/>
  <c r="G812" i="3"/>
  <c r="G807" i="3"/>
  <c r="G805" i="3"/>
  <c r="G801" i="3"/>
  <c r="G799" i="3"/>
  <c r="G795" i="3"/>
  <c r="G793" i="3"/>
  <c r="G784" i="3"/>
  <c r="G782" i="3"/>
  <c r="G780" i="3"/>
  <c r="G777" i="3"/>
  <c r="G775" i="3"/>
  <c r="G773" i="3"/>
  <c r="G771" i="3"/>
  <c r="G769" i="3"/>
  <c r="G767" i="3"/>
  <c r="G765" i="3"/>
  <c r="G763" i="3"/>
  <c r="G761" i="3"/>
  <c r="G759" i="3"/>
  <c r="G757" i="3"/>
  <c r="G755" i="3"/>
  <c r="G753" i="3"/>
  <c r="G751" i="3"/>
  <c r="G744" i="3"/>
  <c r="G742" i="3"/>
  <c r="G740" i="3"/>
  <c r="G738" i="3"/>
  <c r="G736" i="3"/>
  <c r="G734" i="3"/>
  <c r="G731" i="3"/>
  <c r="G729" i="3"/>
  <c r="G727" i="3"/>
  <c r="G722" i="3"/>
  <c r="G717" i="3"/>
  <c r="G715" i="3"/>
  <c r="G713" i="3"/>
  <c r="G711" i="3"/>
  <c r="G709" i="3"/>
  <c r="G707" i="3"/>
  <c r="G703" i="3"/>
  <c r="G699" i="3"/>
  <c r="G697" i="3"/>
  <c r="G689" i="3"/>
  <c r="G687" i="3"/>
  <c r="G685" i="3"/>
  <c r="G682" i="3"/>
  <c r="G680" i="3"/>
  <c r="G678" i="3"/>
  <c r="G676" i="3"/>
  <c r="G674" i="3"/>
  <c r="G672" i="3"/>
  <c r="G670" i="3"/>
  <c r="G668" i="3"/>
  <c r="G666" i="3"/>
  <c r="G664" i="3"/>
  <c r="G662" i="3"/>
  <c r="G660" i="3"/>
  <c r="G658" i="3"/>
  <c r="G656" i="3"/>
  <c r="G654" i="3"/>
  <c r="G652" i="3"/>
  <c r="G650" i="3"/>
  <c r="G648" i="3"/>
  <c r="G646" i="3"/>
  <c r="G644" i="3"/>
  <c r="G637" i="3"/>
  <c r="G635" i="3"/>
  <c r="G633" i="3"/>
  <c r="G631" i="3"/>
  <c r="G629" i="3"/>
  <c r="G627" i="3"/>
  <c r="G624" i="3"/>
  <c r="G619" i="3"/>
  <c r="G614" i="3"/>
  <c r="G612" i="3"/>
  <c r="G610" i="3"/>
  <c r="G608" i="3"/>
  <c r="G603" i="3"/>
  <c r="G598" i="3"/>
  <c r="G594" i="3"/>
  <c r="G592" i="3"/>
  <c r="G584" i="3"/>
  <c r="G582" i="3"/>
  <c r="G580" i="3"/>
  <c r="G577" i="3"/>
  <c r="G575" i="3"/>
  <c r="G573" i="3"/>
  <c r="G571" i="3"/>
  <c r="G569" i="3"/>
  <c r="G567" i="3"/>
  <c r="G565" i="3"/>
  <c r="G563" i="3"/>
  <c r="G561" i="3"/>
  <c r="G559" i="3"/>
  <c r="G557" i="3"/>
  <c r="G555" i="3"/>
  <c r="G553" i="3"/>
  <c r="G551" i="3"/>
  <c r="G544" i="3"/>
  <c r="G542" i="3"/>
  <c r="G540" i="3"/>
  <c r="G538" i="3"/>
  <c r="G536" i="3"/>
  <c r="G534" i="3"/>
  <c r="G531" i="3"/>
  <c r="G529" i="3"/>
  <c r="G527" i="3"/>
  <c r="G522" i="3"/>
  <c r="G517" i="3"/>
  <c r="G515" i="3"/>
  <c r="G513" i="3"/>
  <c r="G511" i="3"/>
  <c r="G509" i="3"/>
  <c r="G507" i="3"/>
  <c r="G503" i="3"/>
  <c r="G499" i="3"/>
  <c r="G497" i="3"/>
  <c r="G489" i="3"/>
  <c r="G487" i="3"/>
  <c r="G485" i="3"/>
  <c r="G482" i="3"/>
  <c r="G480" i="3"/>
  <c r="G478" i="3"/>
  <c r="G476" i="3"/>
  <c r="G474" i="3"/>
  <c r="G472" i="3"/>
  <c r="G470" i="3"/>
  <c r="G468" i="3"/>
  <c r="G466" i="3"/>
  <c r="G464" i="3"/>
  <c r="G462" i="3"/>
  <c r="G460" i="3"/>
  <c r="G458" i="3"/>
  <c r="G456" i="3"/>
  <c r="G454" i="3"/>
  <c r="G452" i="3"/>
  <c r="G445" i="3"/>
  <c r="G443" i="3"/>
  <c r="G441" i="3"/>
  <c r="G439" i="3"/>
  <c r="G437" i="3"/>
  <c r="G435" i="3"/>
  <c r="G432" i="3"/>
  <c r="G430" i="3"/>
  <c r="G425" i="3"/>
  <c r="G420" i="3"/>
  <c r="G418" i="3"/>
  <c r="G416" i="3"/>
  <c r="G413" i="3"/>
  <c r="G408" i="3"/>
  <c r="G403" i="3"/>
  <c r="G399" i="3"/>
  <c r="G395" i="3"/>
  <c r="G393" i="3"/>
  <c r="G385" i="3"/>
  <c r="G383" i="3"/>
  <c r="G381" i="3"/>
  <c r="G378" i="3"/>
  <c r="G376" i="3"/>
  <c r="G374" i="3"/>
  <c r="G372" i="3"/>
  <c r="G370" i="3"/>
  <c r="G368" i="3"/>
  <c r="G366" i="3"/>
  <c r="G364" i="3"/>
  <c r="G362" i="3"/>
  <c r="G360" i="3"/>
  <c r="G358" i="3"/>
  <c r="G356" i="3"/>
  <c r="G354" i="3"/>
  <c r="G352" i="3"/>
  <c r="G350" i="3"/>
  <c r="G348" i="3"/>
  <c r="G346" i="3"/>
  <c r="G344" i="3"/>
  <c r="G342" i="3"/>
  <c r="G340" i="3"/>
  <c r="G333" i="3"/>
  <c r="G331" i="3"/>
  <c r="G329" i="3"/>
  <c r="G327" i="3"/>
  <c r="G325" i="3"/>
  <c r="G323" i="3"/>
  <c r="G320" i="3"/>
  <c r="G318" i="3"/>
  <c r="G313" i="3"/>
  <c r="G308" i="3"/>
  <c r="G306" i="3"/>
  <c r="G304" i="3"/>
  <c r="G299" i="3"/>
  <c r="G294" i="3"/>
  <c r="G290" i="3"/>
  <c r="G288" i="3"/>
  <c r="G280" i="3"/>
  <c r="G278" i="3"/>
  <c r="G276" i="3"/>
  <c r="G273" i="3"/>
  <c r="G271" i="3"/>
  <c r="G269" i="3"/>
  <c r="G267" i="3"/>
  <c r="G265" i="3"/>
  <c r="G263" i="3"/>
  <c r="G261" i="3"/>
  <c r="G259" i="3"/>
  <c r="G257" i="3"/>
  <c r="G255" i="3"/>
  <c r="G253" i="3"/>
  <c r="G251" i="3"/>
  <c r="G249" i="3"/>
  <c r="G247" i="3"/>
  <c r="G240" i="3"/>
  <c r="G238" i="3"/>
  <c r="G236" i="3"/>
  <c r="G234" i="3"/>
  <c r="G232" i="3"/>
  <c r="G230" i="3"/>
  <c r="G227" i="3"/>
  <c r="G225" i="3"/>
  <c r="G223" i="3"/>
  <c r="G218" i="3"/>
  <c r="G213" i="3"/>
  <c r="G211" i="3"/>
  <c r="G209" i="3"/>
  <c r="G207" i="3"/>
  <c r="G205" i="3"/>
  <c r="G200" i="3"/>
  <c r="G195" i="3"/>
  <c r="G191" i="3"/>
  <c r="G189" i="3"/>
  <c r="G181" i="3"/>
  <c r="G179" i="3"/>
  <c r="G177" i="3"/>
  <c r="G174" i="3"/>
  <c r="G172" i="3"/>
  <c r="G170" i="3"/>
  <c r="G168" i="3"/>
  <c r="G166" i="3"/>
  <c r="G164" i="3"/>
  <c r="G162" i="3"/>
  <c r="G160" i="3"/>
  <c r="G158" i="3"/>
  <c r="G156" i="3"/>
  <c r="G154" i="3"/>
  <c r="G152" i="3"/>
  <c r="G150" i="3"/>
  <c r="G148" i="3"/>
  <c r="G141" i="3"/>
  <c r="G139" i="3"/>
  <c r="G137" i="3"/>
  <c r="G135" i="3"/>
  <c r="G133" i="3"/>
  <c r="G131" i="3"/>
  <c r="G128" i="3"/>
  <c r="G126" i="3"/>
  <c r="G124" i="3"/>
  <c r="G119" i="3"/>
  <c r="G114" i="3"/>
  <c r="G112" i="3"/>
  <c r="G110" i="3"/>
  <c r="G105" i="3"/>
  <c r="G100" i="3"/>
  <c r="G98" i="3"/>
  <c r="G96" i="3"/>
  <c r="G94" i="3"/>
  <c r="G90" i="3"/>
  <c r="G86" i="3"/>
  <c r="G84" i="3"/>
  <c r="G76" i="3"/>
  <c r="G74" i="3"/>
  <c r="G72" i="3"/>
  <c r="G69" i="3"/>
  <c r="G67" i="3"/>
  <c r="G65" i="3"/>
  <c r="G63" i="3"/>
  <c r="G61" i="3"/>
  <c r="G59" i="3"/>
  <c r="G57" i="3"/>
  <c r="G55" i="3"/>
  <c r="G53" i="3"/>
  <c r="G51" i="3"/>
  <c r="G49" i="3"/>
  <c r="G47" i="3"/>
  <c r="G45" i="3"/>
  <c r="G43" i="3"/>
  <c r="G41" i="3"/>
  <c r="G39" i="3"/>
  <c r="G37" i="3"/>
  <c r="G35" i="3"/>
  <c r="G33" i="3"/>
  <c r="G31" i="3"/>
  <c r="G24" i="3"/>
  <c r="G22" i="3"/>
  <c r="G20" i="3"/>
  <c r="G18" i="3"/>
  <c r="G16" i="3"/>
  <c r="G14" i="3"/>
  <c r="G11" i="3"/>
  <c r="G9" i="3"/>
  <c r="G7" i="3"/>
  <c r="G919" i="3" l="1"/>
  <c r="G1008" i="3"/>
  <c r="G221" i="3"/>
  <c r="G1107" i="3"/>
  <c r="G122" i="3"/>
  <c r="G316" i="3"/>
  <c r="G622" i="3"/>
  <c r="G1210" i="3"/>
  <c r="G428" i="3"/>
  <c r="G525" i="3"/>
  <c r="G725" i="3"/>
  <c r="G815" i="3"/>
  <c r="G1211" i="3" l="1"/>
  <c r="G1214" i="3" l="1"/>
  <c r="B29" i="1" s="1"/>
  <c r="E1213" i="3"/>
  <c r="E1212" i="3"/>
</calcChain>
</file>

<file path=xl/sharedStrings.xml><?xml version="1.0" encoding="utf-8"?>
<sst xmlns="http://schemas.openxmlformats.org/spreadsheetml/2006/main" count="2644" uniqueCount="759">
  <si>
    <t>Resumen</t>
  </si>
  <si>
    <t>VE CT TOLEDO</t>
  </si>
  <si>
    <t>PROTECCIÓN MAGNETOTÉRMICA 120A</t>
  </si>
  <si>
    <t>RELÉ DIFERENCIAL</t>
  </si>
  <si>
    <t>CONTADOR DE ENERGÍA</t>
  </si>
  <si>
    <t>INTERRUPTOR GENERAL 125A</t>
  </si>
  <si>
    <t>PROTECCIÓN MAGNETOTÉRMICA 40A</t>
  </si>
  <si>
    <t>PROTECCIÓN DIFERENCIAL 300mA  Clase A</t>
  </si>
  <si>
    <t>VIGI 16A 30mA MONOFÁSICO</t>
  </si>
  <si>
    <t>PROTECTOR SOBRETENSIONES TRI</t>
  </si>
  <si>
    <t>CUADRO ALIMENTACIÓN SECUNDARIO TO</t>
  </si>
  <si>
    <t>LÍNEA ELÉCTRICA 5X10mm2</t>
  </si>
  <si>
    <t>LÍNEA ELÉCTRICA 4X35mm2 + TT 25mm2</t>
  </si>
  <si>
    <t>CIRCUITO MONOFÁSICO 3X2,5mm2</t>
  </si>
  <si>
    <t>CAJA DERIVACIÓN ESTANCA PVC 150X110X55</t>
  </si>
  <si>
    <t>BANDEJA METÁLICA PERFORADA 60X200</t>
  </si>
  <si>
    <t>BANDEJA METÁLICA PERFORADA 60X300</t>
  </si>
  <si>
    <t>BANDEJA METÁLICA CON TAPA EXTERIOR</t>
  </si>
  <si>
    <t>CANAL METÁLICO CIEGO C/TAPA</t>
  </si>
  <si>
    <t>TUBO RÍGIDO M50 HZ</t>
  </si>
  <si>
    <t>TUBO PVC M25</t>
  </si>
  <si>
    <t>TUBO PVC M50</t>
  </si>
  <si>
    <t>CALADO DE MUROS</t>
  </si>
  <si>
    <t>TUBO PVC FLEXIBLE 32</t>
  </si>
  <si>
    <t>TUBO PVC FLEXIBLE 95</t>
  </si>
  <si>
    <t>ARQUETA CON TAPA</t>
  </si>
  <si>
    <t>LATIGUILLOS TIERRAS 6mm2</t>
  </si>
  <si>
    <t>CONDUCTOR DESNUDO 35mm2</t>
  </si>
  <si>
    <t>CABLEADO UTP</t>
  </si>
  <si>
    <t>PUNTO RECARGA DOBLE CA</t>
  </si>
  <si>
    <t>TRAMITACIÓN Y TASAS</t>
  </si>
  <si>
    <t>PROYECTO ELÉCTRICO</t>
  </si>
  <si>
    <t>PROTECCIONES</t>
  </si>
  <si>
    <t>PINTURA DE PLAZAS</t>
  </si>
  <si>
    <t>SEÑALES INDICADORAS</t>
  </si>
  <si>
    <t>TOPE DE GOMA PARA RUEDAS</t>
  </si>
  <si>
    <t>POSTE GALVANIZADO</t>
  </si>
  <si>
    <t>CANALIZACIÓN EN ZANJA JARDÍN</t>
  </si>
  <si>
    <t>CANALIZACIÓN EN ZANJA  ACERA</t>
  </si>
  <si>
    <t>REPOSICIÓN ACERA</t>
  </si>
  <si>
    <t>LUMINARIA ESTANCA 2X20W LED</t>
  </si>
  <si>
    <t>CABLEADO LUMINARIAS</t>
  </si>
  <si>
    <t>AYUDAS ALBAÑILERÍA</t>
  </si>
  <si>
    <t>SEGURIDAD Y SALUD</t>
  </si>
  <si>
    <t>GESTIÓN DE RESIDUOS</t>
  </si>
  <si>
    <t>CONTROL DE CALIDAD</t>
  </si>
  <si>
    <t>Total CT1</t>
  </si>
  <si>
    <t>VE CT SEVILLA</t>
  </si>
  <si>
    <t>PROTECCIÓN CGBT 160A</t>
  </si>
  <si>
    <t>INTERRUPTOR GENERAL 160A</t>
  </si>
  <si>
    <t>CUADRO ALIMENTACIÓN SECUNDARIO SE</t>
  </si>
  <si>
    <t>CIRCUITO TRIFÁSICO 4X70mm2 + TT 35mm2</t>
  </si>
  <si>
    <t>TUBO RÍGIDO M25 HZ</t>
  </si>
  <si>
    <t>PUNTO RECARGA DOBLE CA PARED</t>
  </si>
  <si>
    <t>PROTECCIONES PARED</t>
  </si>
  <si>
    <t>REJILLA VENTILACIÓN</t>
  </si>
  <si>
    <t>MANDO ROTATIVO CAJA MOLDEADA</t>
  </si>
  <si>
    <t>Total CT2</t>
  </si>
  <si>
    <t>VE CT MURCIA</t>
  </si>
  <si>
    <t>PROTECCIÓN CGBT 125A</t>
  </si>
  <si>
    <t>CUADRO ALIMENTACIÓN SECUNDARIO MU</t>
  </si>
  <si>
    <t>CIRCUITO TRIFÁSICO 4X50mm2 + TT 35mm2</t>
  </si>
  <si>
    <t>Total CT3</t>
  </si>
  <si>
    <t>VE CT PATERNA</t>
  </si>
  <si>
    <t>CUADRO ALIMENTACIÓN SECUNDARIO PA</t>
  </si>
  <si>
    <t>CIRCUITO TRIFÁSICO 4X35mm2 + TT 25mm2</t>
  </si>
  <si>
    <t>TUBO RÍGIDO M100 HZ</t>
  </si>
  <si>
    <t>DESMONTAJE-MONTAJE LAMAS GARAJE</t>
  </si>
  <si>
    <t>COLUMNA BAJADA CABLEADOs</t>
  </si>
  <si>
    <t>Total CT4</t>
  </si>
  <si>
    <t>VE CT SAN CUGAT</t>
  </si>
  <si>
    <t>PROTECCIÓN MAGNETOTÉRMICA 80A</t>
  </si>
  <si>
    <t>INTERRUPTOR GENERAL 250A</t>
  </si>
  <si>
    <t>PROTECCIÓN MAGNETOTÉRMICA 63A</t>
  </si>
  <si>
    <t>CUADRO ALIMENTACIÓN SECUNDARIO SC</t>
  </si>
  <si>
    <t>CABLE 35mm2</t>
  </si>
  <si>
    <t>CABLE 25mm2</t>
  </si>
  <si>
    <t>PROTECCIONES ACERO</t>
  </si>
  <si>
    <t>Total CT5</t>
  </si>
  <si>
    <t>VE CT ZARAGOZA</t>
  </si>
  <si>
    <t>CUADRO ALIMENTACIÓN SECUNDARIO ZA</t>
  </si>
  <si>
    <t>CIRCUITO TRIFÁSICO 4X25mm2 + TT 16mm2</t>
  </si>
  <si>
    <t>PUNTO RECARGA DOBLE CA SUELO</t>
  </si>
  <si>
    <t>COLUMNA BAJADA CABLEADO</t>
  </si>
  <si>
    <t>Total CT6</t>
  </si>
  <si>
    <t>VE CT LOGROÑO</t>
  </si>
  <si>
    <t>INTERRUPTOR GENERAL 100A</t>
  </si>
  <si>
    <t>CUADRO ALIMENTACIÓN SECUNDARIO LO</t>
  </si>
  <si>
    <t>CANALIZACIÓN EN ZANJA JARDÍN/ADOQUÍN</t>
  </si>
  <si>
    <t>Total CT7</t>
  </si>
  <si>
    <t>VE CT PAMPLONA</t>
  </si>
  <si>
    <t>INTERRUPTOR GENERAL 63A</t>
  </si>
  <si>
    <t>CIRCUITO TRIFÁSICO 4X10mm2 + TT 10mm2</t>
  </si>
  <si>
    <t>CUADRO UUMM AUXILIAR</t>
  </si>
  <si>
    <t>Total CT8</t>
  </si>
  <si>
    <t>VE CT SANTIAGO</t>
  </si>
  <si>
    <t>PROTECCIÓN MAGNETOTÉRMICA 125A</t>
  </si>
  <si>
    <t>CUADRO ALIMENTACIÓN SECUNDARIO SANTIAGO</t>
  </si>
  <si>
    <t>TAPA DE ARQUETA</t>
  </si>
  <si>
    <t>DEMOLICIÓN DE  ACERA</t>
  </si>
  <si>
    <t>ASFALTADO DE PLAZAS RECARGA</t>
  </si>
  <si>
    <t>Total CT9</t>
  </si>
  <si>
    <t>VE CT MÉRIDA</t>
  </si>
  <si>
    <t>CUADRO ALIMENTACIÓN SECUNDARIO MER</t>
  </si>
  <si>
    <t>VINILOS ADHESIVOS INDICADORES</t>
  </si>
  <si>
    <t>DESMONTAJE-MONTAJE LAMAS HALL</t>
  </si>
  <si>
    <t>Total CT10</t>
  </si>
  <si>
    <t>VE CT OVIEDO</t>
  </si>
  <si>
    <t>CUADRO ALIMENTACIÓN SECUNDARIO OVIEDO</t>
  </si>
  <si>
    <t>ZANJA EN  ACERA</t>
  </si>
  <si>
    <t>Total CT11</t>
  </si>
  <si>
    <t>VE CT SANTANDER</t>
  </si>
  <si>
    <t>CUADRO ALIMENTACIÓN SECUNDARIO CANT</t>
  </si>
  <si>
    <t>CANALIZACIÓN EN ZANJA  ASFALTO</t>
  </si>
  <si>
    <t>ASFALTADO DE ZANJA</t>
  </si>
  <si>
    <t>Total CT12</t>
  </si>
  <si>
    <t>Presupuesto Ejecución Material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</si>
  <si>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</si>
  <si>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</si>
  <si>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 IMPORTE OFERTA</t>
  </si>
  <si>
    <t>Código</t>
  </si>
  <si>
    <t>NatC</t>
  </si>
  <si>
    <t>Ud</t>
  </si>
  <si>
    <t>CanPres</t>
  </si>
  <si>
    <t>Pres (*)</t>
  </si>
  <si>
    <t>ImpPres (*)</t>
  </si>
  <si>
    <t>CT1</t>
  </si>
  <si>
    <t>Capítulo</t>
  </si>
  <si>
    <t>CT01.01</t>
  </si>
  <si>
    <t>Partida</t>
  </si>
  <si>
    <t>UD</t>
  </si>
  <si>
    <t xml:space="preserve">Ud. suministro y montaje de magnetotérmico de marca schneider o similar, 120A 4P Curva C 15kA. Incluido taladros, soportación, tornillería, integración, cableado, pequeño material, conexiones, y todo el material necesario para que el equipo quede instalando y funcionando correctamente. </t>
  </si>
  <si>
    <t>CT01.02</t>
  </si>
  <si>
    <t xml:space="preserve">Ud. suministro y montaje de relé diferencial digital clase A superinmunizado trifásico para circuito de protección  en CGBT con sensibilidad ajustable entre 0,03A y 3A y tiempo de disparo entre 0,03s y 10s, incluyendo transformador toroidal externo de marca circutor, schneider o similar. Incluidos los transformadores eficientes monofásicos con triple escala.Comunicable bajo modbus RS-485. Con su alimentación eléctrica, protección y fusibles. Soportación en cuadro.  Incluso integración, cableado, pequeño material, conexiones, y todo el material necesario para que el equipo quede instalando y funcionando correctamente. </t>
  </si>
  <si>
    <t>CT01.03</t>
  </si>
  <si>
    <t>Ud. suministro y montaje de contador de energía trifásico para circuito de protección  en CGBT con conexión a través de transformador externo tipo EDMk de marca circutor o similar. Incluidos los transformadores eficientes monofásicos con triple escala.Comunicable bajo modbus TCP. Con su alimentación eléctrica, protección, soportación.  Incluso integración, cableado, pequeño material, conexiones, y todo el material necesario para que el equipo quede instalando y funcionando correctamente.</t>
  </si>
  <si>
    <t xml:space="preserve"> </t>
  </si>
  <si>
    <t>CT01.04</t>
  </si>
  <si>
    <t xml:space="preserve">Ud. Interruptor corte en carga de 125A marca Schneider o similar, modelo INS125 4P.  Incluso soportación, pequeño material, conexiones, y todo el material necesario para que la misma quede correctamente instalada y funcionando correctamente. </t>
  </si>
  <si>
    <t>CT01.05</t>
  </si>
  <si>
    <t xml:space="preserve">Ud. suministro y montaje de magnetotérmico de marca schneider o similar, 40A 4P Curva C 15kA. Incluido taladros, soportación, tornillería, integración, cableado, pequeño material, conexiones, y todo el material necesario para que el equipo quede instalando y funcionando correctamente. </t>
  </si>
  <si>
    <t>CT01.06</t>
  </si>
  <si>
    <t xml:space="preserve">Ud. suministro y montaje de diferencial de marca schneider o similar, Intensidad 40A, sensibilidad 300mA clase A, 4P. Incluido taladros, soportación, tornillería, integración, cableado, pequeño material, conexiones, y todo el material necesario para que el equipo quede instalando y funcionando correctamente. </t>
  </si>
  <si>
    <t>CT01.07</t>
  </si>
  <si>
    <t xml:space="preserve">Ud. suministro y montaje de magnetotérmico y diferencial tipo Vigi de marca schneider o similar, 16A 30mA clase A, monofásico. Incluido taladros, soportación, tornillería, integración, cableado, pequeño material, conexiones, y todo el material necesario para que el equipo quede instalando y funcionando correctamente. </t>
  </si>
  <si>
    <t>CT01.08</t>
  </si>
  <si>
    <t xml:space="preserve">Ud. Suministro e instalación de  protector sobretensiones permanentes y transitorias CIRPROTEC V-CHECK 4RPT 40 KA + protección magnetotérmica 4X63 A. Incluido taladros, soportación, tornillería, integración, cableado, pequeño material, conexiones, y todo el material necesario para que el equipo quede instalando y funcionando correctamente. </t>
  </si>
  <si>
    <t>CT01.09</t>
  </si>
  <si>
    <t xml:space="preserve">Ud. Suministro e instalación de cuadro de distribución de energía montado en un conjunto de armarios SIEMENS, SCHNEIDER o ABB, totalmente metálicos. Construido en chapa de acero, grado de protección IP67 con ventilación,pintado en color RAL 7035 texturizado, con puerta transparente en cristal de seguridad, para el montaje de la aparamenta bajo pruebas tipo según IEC 60439-1, todo ello ensamblado en chasis desmontable, con revestimento electrostático de polvo epoxi poliéster de tipo acrílico con un espesor medio de 50µ cumpliendo UNE EN 60439-1, con cerradura por llave.  </t>
  </si>
  <si>
    <t>La protección de 125A dará alimentación a 2 protecciones VIGI de 40A. Dejando tanto espacio como distribución para 2 protecciones más. Esta protección de cabecera dispondrá de analizador de red, con su protección eléctrica incluida en esta partida.</t>
  </si>
  <si>
    <t>La entrada y salida de líneas desde este cuadro, se realizarán desde bornero , tanto para las protecciones, como para las reservas y espacios planteados.</t>
  </si>
  <si>
    <t>Antes de solicitar la fabricación y montaje del cuadro se tendrán que realizar las mediciones y comprobar los circuitos y las reservas a instalar, incluyendose en el listado no exhaustivo los elementos a instalar en el cuadro: carriles, placa, tapas, bloques de conexiones, cofret, linergy, soportes, peines, conexionado de tierra,....</t>
  </si>
  <si>
    <t>Incluido el 30% de espacio para aparamenta de reserva. Incluido taladros, soportación, tornillería, integración, cableado, pequeño material, conexiones, y todo el material necesario para que el equipo quede instalado y funcionando correctamente.</t>
  </si>
  <si>
    <t>Se incluye en esta partida los trabajos y pequeño material en CGBT correspondiente al igual que su conexión y líneas a la distribución de dicho CGBT.</t>
  </si>
  <si>
    <t>CT01.10</t>
  </si>
  <si>
    <t>ML</t>
  </si>
  <si>
    <t>Ml. suministro, montaje y conexionado de línea eléctrica marca Prysmian o similar 5X10 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t>
  </si>
  <si>
    <t>CT01.11</t>
  </si>
  <si>
    <t>Ml. suministro, montaje y conexionado de cable marca Prysmian o similar 35mm2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t>
  </si>
  <si>
    <t>CT01.12</t>
  </si>
  <si>
    <t>Ml. suministro, montaje y conexionado de circuito monofásico marca Prysmian o similar de 3x2,5mm2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t>
  </si>
  <si>
    <t>CT01.13</t>
  </si>
  <si>
    <t xml:space="preserve">Ud. Caja de derivación estanca en PVC de 150x110x55 aprox. Grado de protección IP55. Resistencia al impacto IK08. Estabilidad dimensional: -25ºC+85ºC. Hilo incandescente 650ºC. Normas EN 60670-22. Material libre de halógenos. Incluido taladros, soportación, tornillería, integración, cableado, pequeño material, conexiones, y todo el material necesario para que el equipo quede instalando y funcionando correctamente. </t>
  </si>
  <si>
    <t>CT01.14</t>
  </si>
  <si>
    <t>Ml. Suministro y montaje de m.l. de Bandeja de rejilla metalica REJIBAND, marca PEMSA o similar, Marcado N de AENOR, nº certificado 030/002090. Borde de seguridad redondeado. Continuidad eléctrica garantizada. Resistencia a la corrosión Clase 3. &gt;190 horas en Cámara de niebla salina. Dimensiones 60x200, ref. 60212200. Incluso parte proporcional de soportes Omega, varillas, reforzados, originales de REJIBAND, y otros accesorios necesarios. Todo ello acorde con la norma UNE-EN-61537. Incluido separadores, tornillería de uniones y cambios de formas y niveles. Medida la longitud realmente ejecutada.</t>
  </si>
  <si>
    <t>CT01.15</t>
  </si>
  <si>
    <t>Ml. Suministro y montaje de m.l. de Bandeja de rejilla metalica REJIBAND, marca PEMSA o similar, Marcado N de AENOR, nº certificado 030/002090. Borde de seguridad redondeado. Continuidad eléctrica garantizada. Resistencia a la corrosión Clase 3. &gt;190 horas en Cámara de niebla salina. Dimensiones 60x300, ref. 60212300. Incluso parte proporcional de soportes Omega, varillas, reforzados, originales de REJIBAND, y otros accesorios necesarios. Todo ello acorde con la norma UNE-EN-61537. Incluido separadores, tornillería de uniones y cambios de formas y niveles. Medida la longitud realmente ejecutada.</t>
  </si>
  <si>
    <t>CT01.16</t>
  </si>
  <si>
    <t>Ml. Suministro y montaje de m.l. de Bandeja de chapa con tapa incluida, de base embutida y perforada para cargas medias y ligeras, con Sistema Click de Unión rápida REJIBAND SX, marca PEMSA o similar, dimensiones 60X200 GC, ref. 75522200 con borde de seguridad, certificado de ensayo de resistencia al fuego M0, según UNE 23727-90, fabricado segun 73/23/CEE, y acabado anticorrosión bicromatada electrolitico según UNE-EN 12329. Incluso parte proporcional de soportes Omega o Reforzados, originales de REJIBAND, y otros accesorios necesarios. Todo ello acorde con la norma UNE-EN-61537.  Incluido separadores, tapas, tornillería de uniones y cambios de formas y niveles. Medida la longitud realmente ejecutada.</t>
  </si>
  <si>
    <t>CT01.17</t>
  </si>
  <si>
    <t>Ml. Suministro y montaje de m.l. de canal de chapa ciega con tapa incluida, estanca para cargas medias y ligeras, con Sistema Click de Unión rápida REJIBAND INDUCANAL, marca PEMSA o similar, dimensiones 1000X300 GC, ref. 75434300 con borde de seguridad, certificado de ensayo de resistencia al fuego M0, según UNE 23727-90, fabricado segun 73/23/CEE, y acabado anticorrosión bicromatada electrolitico según UNE-EN 12329. Incluso parte proporcional de soportes Omega o Reforzados, originales de REJIBAND, y otros accesorios necesarios. Todo ello acorde con la norma UNE-EN-61537.  Incluido separadores, tapas, tornillería de uniones y cambios de formas y niveles. Medida la longitud realmente ejecutada.</t>
  </si>
  <si>
    <t>CT01.18</t>
  </si>
  <si>
    <t>Ml. Tubo rígido acero cincado tipo Sendzimir Z275 M50. Grado de curvatura: M16-20-25 (6 veces el diámetro del tubo). Grado de protección: IP67 (con accesorios enchufables. Continuidad eléctrica garantizada. Resistencia &lt;0,005 Ù/m. Producto conforme a la norma CEI-EN 61386-1, CEI-EN 61386-21 y CEI-EN 60423.  Incluido taladros, soportación, tornillería, integración, cableado, pequeño material, conexiones, y todo el material necesario para que el equipo quede instalado y funcionando correctamente. Medida la longitud realmente ejecutada.</t>
  </si>
  <si>
    <t>CT01.19</t>
  </si>
  <si>
    <t>Ml. Tubo rígido PVC tipo Sendzimir Z275 M25. Grado de curvatura: M16-20-25 (6 veces el diámetro del tubo). Grado de protección: IP67 (con accesorios enchufables. Continuidad eléctrica garantizada. Resistencia &lt;0,005 Ù/m. Producto conforme a la norma CEI-EN 61386-1, CEI-EN 61386-21 y CEI-EN 60423.  Incluido taladros, soportación, tornillería, integración, cableado, pequeño material, conexiones, y todo el material necesario para que el equipo quede instalado y funcionando correctamente. Medida la longitud realmente ejecutada.</t>
  </si>
  <si>
    <t>CT01.20</t>
  </si>
  <si>
    <t>CT01.21</t>
  </si>
  <si>
    <t xml:space="preserve">Ud. apertura de hueco en muro de hormigón de 300 mm de espesor con un diámetro de 300mm. </t>
  </si>
  <si>
    <t>CT01.22</t>
  </si>
  <si>
    <t>Ml. Simunistro y montaje de tubo corrugado libre de halógenos, de 32 mm de diámetro, no propagador de la llama, con una resistencia de compresión de 320N. UNE-EN 61386-22. Incluido taladros, soportación, tornillería, integración, cableado, pequeño material, conexiones, y todo el material necesario para que el equipo quede instalado y funcionando correctamente. Medida la longitud realmente ejecutada.</t>
  </si>
  <si>
    <t>CT01.23</t>
  </si>
  <si>
    <t>Ml. Simunistro y montaje de tubo subterráneo de doble capa de polietileno, de 95 mm de diámetro, con una resistencia de compresión de 450N. resistencia impacto 28J. Resistencia impacto 15J. UNE-EN 50086-2-4. Incluido taladros, soportación, tornillería, integración, cableado, pequeño material, conexiones, y todo el material necesario para que el equipo quede instalado y funcionando correctamente. Medida la longitud realmente ejecutada.</t>
  </si>
  <si>
    <t>CT01.24</t>
  </si>
  <si>
    <t>Ud. Suministro y montaje de arqueta pefabricada de hormigón con tapa de fundición 400x400x400. UNE EN 124-1995. Medida la longitud realmente ejecutada.</t>
  </si>
  <si>
    <t>CT01.25</t>
  </si>
  <si>
    <t xml:space="preserve">Ml. suministro, montaje y conexionado de conductor de protección marca Prysmian o similar de 6 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t>
  </si>
  <si>
    <t>CT01.26</t>
  </si>
  <si>
    <t>Ml. suministro, montaje y conexionado DE conductor de cobre desnudo de 35 mm2 trenzado de clase 2 marca Prysmian o similar, fabricado en conformidad con las normas BS EN 13602 y BS EN 60228.  Incluido taladros, soportación, tornillería, integración, cableado, pequeño material, conexiones, y todo el material necesario para que el equipo quede instalando y funcionando correctamente. Medida la longitud realmente ejecutada.</t>
  </si>
  <si>
    <t>CT01.27</t>
  </si>
  <si>
    <t>Ml. Suministro e instalación de cableado estructurado, cable 4 pares 3091 UTP GigaSPEED X10D, categoría 6A. Cableado punto a punto entre zonas indicadas.Los cables serán con cubierta LSZH no propagador de la llama, cero halógenos y baja emisión de humo, conforme a la norma UNE-EN 50288-6-1, para red principal, red de dispersión y red interior. Totalmente instalado y conexionado, según RD 436/2011. Sistema de Cableado Estructurado serán de la nueva Clase EA/Categoría 6A (estándar ANSI/TIA-568-B.2-10 y Enmienda 1 de la Norma ISO/IEC 11801) aprobada en Febrero de 2008). Es preciso asegurar el cumplimiento de la Categoría/Clase elegida con total certidumbre. Los equipos de test tienen un rango de exactitud, recogido en los estándares, en el que pueden dar un “Falso Positivo” o “Falso Negativo”. Véanse los requisitos, procedimientos de test y fórmulas en ANSI/TIA/EIA-568-B.2 o consultar con un fabricante de equipos de test. Para evitar obtener mediciones en el rango de incertidumbre, que pueden resultar incorrectas en varios dBs, es preciso disponer de canales de cableado con prestaciones superiores a lo recogido en el estándar, cuyas mediciones estén fuera del mencionado rango de incertidumbre. El sistema debe satisfacer o superar los valores de prestaciones del canal abajo indicados para los casos de canal de 4 conexiones (100 metros de canal con 4 conexiones, con latiguillos y punto de consolidación). No se admitirán prestaciones que no figuren en la documentación oficial del fabricante (páginas web, catálogos, especificaciones de prestaciones impresas, etc.). Incluso p.p de cajas de registro, de derivación, rosetas, latiguillos, paneles de distribución en racks, conectores y pequeño material y accesorios. Todos los cables estarán etiquetados en ambos extremos y se entregarán certificados. Medida la unidad real.</t>
  </si>
  <si>
    <t>CT01.28</t>
  </si>
  <si>
    <t xml:space="preserve">Ud. suministro y montaje de punto de recarga para montaje de suelo en exterior doble 2x11kW ó 1x22kW, trifásico 400V. marca Circutor o similar modelo URBAN . Con 2 bases tipo 2. Compatible con modo de carga 3. Protección magnetotérmica y protección diferencial independiente por toma, Medida de energía integrada MID, Lector RFID para identificación y activación recarga - ISO 14443 A/B, Almacenamiento de datos, Comunicación modem 4G incluido. Protocolo comunicaciones OCPP y XML, envolvente de aluminio IP54 - IK10. Incluido taladros, plantilla,  base metálica de al menos 10cm de alto con la misma forma de la base, soporte a suelo mediante tacos químicos y tornillería, integración, cableado, pequeño material, conexiones y vinilado de una cara. Se realizará puesta en marcha del equipo por parte del servicio técnico y con el gestor de carga actual de RTVE (Efimob), además de todo el material necesario para que el equipo quede instalado y funcionando correctamente. </t>
  </si>
  <si>
    <t>CT01.29</t>
  </si>
  <si>
    <t>Ud. Preparación documentación de la instalación, pago de tasas a Industria y OCA  entregando la documentación sellada a RTVE.</t>
  </si>
  <si>
    <t>Incluyendo la tramitación de las licencias y permisos municipales, inspecciones y las gestiones administrativas asociadas al objeto del expediente que resulten necesarias para la obtención de permisos y legalización de la instalación. Así como la tramitación de los incentivos, solicitados por el promotor, para la implantación de Infraestructura de recarga del plan MOVES en vigor.</t>
  </si>
  <si>
    <t>CT01.30</t>
  </si>
  <si>
    <t>Ud. Realización de Anteproyecto valorado anterior a la firma del acta de replanteo con precios de adjudicación. Proyecto eléctrico visado, dirección de obra, y requerimientos necesarios para la legalización de la instalación.</t>
  </si>
  <si>
    <t>CT01.31</t>
  </si>
  <si>
    <t>Ud. Bolardo de protección y delimitación fabricada en acero galvanizado de 3 mm. de espesor y 1 metro de alto. Acabado en color amarillo con bandas negras. Incluido anclaje directo mediante tornillería y soportación a suelo con tacos químicos.</t>
  </si>
  <si>
    <t>CT01.32</t>
  </si>
  <si>
    <t>Ud. Pintura de plazas para puntos de recarga. Consistente en:</t>
  </si>
  <si>
    <t>1. Limpiado y aspirado del soporte.</t>
  </si>
  <si>
    <t>2.- Lijado o diamantado del soporte o mediante vertido de agua fuerte para abrir el poro. Aspirado de nuevo.</t>
  </si>
  <si>
    <t>3.- Aplicacion de 1 mano de inprimacion de epoxi de 300g/m2.</t>
  </si>
  <si>
    <t>Vertido en forma de sembrado de arena micro gramo de 0,4 para conseguir una superficie antideslizante.</t>
  </si>
  <si>
    <t>4.- Aplicación de 1 mano de pintura epoxi verde(RAL6024) de 200g/m2.</t>
  </si>
  <si>
    <t>5.- Pintado de líneas de 10cm. de ancho y de símbolo de coche eléctrico mediante encintado y plantilla de 1 metro con pintura epoxi de señalización de color blanco.</t>
  </si>
  <si>
    <t>CT01.33</t>
  </si>
  <si>
    <t>Ud. Señal de tráfico informativa rectangular de puntos de recarga de vehículos eléctricos de acero de 55X35 CMS. APROX. con 1 mm de espesor y lacado al horno. Con la posibilidad de personalizar un texto o flecha de dirección y/o distancia.</t>
  </si>
  <si>
    <t>CT01.34</t>
  </si>
  <si>
    <t>Ud. Suministro e instalación de tope de Goma para Ruedas de Coche para Aparcamiento en Garaje o Parking. 55cm. Protector de plaza de parking, aparcamiento, garaje, zonas de circulación, etc. Delimita el final de un aparcamiento, haciendo de tope con las ruedas del coche.</t>
  </si>
  <si>
    <t>Fabricado en goma maciza negra de primera calidad con reflectores amarillos visibles en condiciones de poca luz. Medidas: 600 mm (largo) x 150 mm (ancho) x 115 mm (alto). Incluido tornillería y tacos químicos.</t>
  </si>
  <si>
    <t>CT01.35</t>
  </si>
  <si>
    <t>Ud. POSTE DE ACERO GALVANIZADO RECTANGULAR PARA SEÑALES DE TRAFICO. SOPORTE ESTANDAR PARA LA CORRECTA INSTALACIÓN Y ANCLAJE DE SEÑALES DE TRÁFICO, TANTO EN VIA PÚBLICA COMO EN CARRETERA. PREPARADOS CON LOS TALADROS NECESARIOS PARA INSTALAR LAS SEÑALES DE TRÁFICO HOMOLOGADAS.  INCLUIDOS LOS TORNILLOS NECESARIOS Y ELEMENTOS DE ANCLAJE.</t>
  </si>
  <si>
    <t>POSTE RECTANGULAR DE 80x40x2 mm. LA ALTURA DEL POSTE SERÁ DE 3 METROS, EMPOTRANDO 30 CM.</t>
  </si>
  <si>
    <t>TAPA SUPERIOR DE ACERO O DE PLÁSTICO PARA EVITAR LA CORROSIÓN Y ENTRADA DE SUCIEDAD.</t>
  </si>
  <si>
    <t>CT01.36</t>
  </si>
  <si>
    <t xml:space="preserve">Ml. apertura y cierre de jardín con zanja de 400x500 con reposición, colocación de arquetas, tubos, completamente terminado. </t>
  </si>
  <si>
    <t>CT01.37</t>
  </si>
  <si>
    <t>Ud. apertura y cierre de zanja con retirada de pavimento con preparación para reposición, incluido material, completamente terminado.</t>
  </si>
  <si>
    <t>CT01.38</t>
  </si>
  <si>
    <t xml:space="preserve">M2. Suministro e instalación de hormigón para acera, con todo el material necesario para quede correctamente acabado. </t>
  </si>
  <si>
    <t>CT01.39</t>
  </si>
  <si>
    <t>Ud. Luminaria estanca con protección añadida IP65. Modelo OD-8550 o similar.</t>
  </si>
  <si>
    <t xml:space="preserve"> Cuerpo de luminaria: Fabricado en poliéster con fibra de vidrio. La conexión eléctrica se realiza accediendo a la clema de tres polos. Montaje adosado a techo.</t>
  </si>
  <si>
    <t xml:space="preserve"> Componente óptico: Reflector interior de chapa de acero termoesmaltada en color blanco. Difusor conformado en una sola pieza de metacrilato. Fuente de luz: Lámpara fluorescente lineal de 2x22W LED. Con batería de emergencia.Con sensor de presencia y luminosidad configurable por mando.</t>
  </si>
  <si>
    <t xml:space="preserve"> Incluido taladros, soportación, tornillería, integración, cableado, pequeño material, conexiones, y todo el material necesario para que el equipo quede instalando y funcionando correctamente.</t>
  </si>
  <si>
    <t>CT01.40</t>
  </si>
  <si>
    <t>Ud. Suministro e instalación conductor de cobre AFUMEX PRYSMIAN o GENERAL CABLE EXZHELLENT XXI  libre de halogenos clase 5 flexible en manguera 0,6/1 KV de polietileno reticulado (XLPE) de 3G1,5 mm2. (Ph+N+PE) RZ1-K (AS) , incluido tendido conexionado y materiales de accesorios con p.p. de cajas de paso y clemas tipo WAGO. El conductor ira identificado en los extremos y puntos intermedios  de donde viene a donde va y el circuito al que corresponde el alumbrado más cercano.</t>
  </si>
  <si>
    <t>Todos los conductores irán marcados para la identificación de fases, así como del circuito que corresponde, de donde procede y a donde va.</t>
  </si>
  <si>
    <t>La marcación mediante etiquetas identificativas se hará desde el comienzo al final y en puntos intermedios.</t>
  </si>
  <si>
    <t>Medida la unidad realmente ejecutada.</t>
  </si>
  <si>
    <t>CT01.41</t>
  </si>
  <si>
    <t>Ud. Ayudas de albañilería a las instalaciones de electricidad, cableado estructurado, incluyendo mano de obra de ejecución, carga y descarga y materiales para apertura y tapado de rozas y huecos de pasos de todo tipo de instalaciones, recibidos y remates y cualquier trabajo de apoyo que requiera el montaje de cualquier elemento de cualquier instalación. Incluso p.p. de elementos comunes, carga, retirada y transporte de escombro en obra destinado para tal efecto (saco, contenedor, camión, etc), medios auxiliares, medios de elevación y limpieza.</t>
  </si>
  <si>
    <t>CT01.42</t>
  </si>
  <si>
    <t xml:space="preserve">Ud. Partida destinada a la gestión de la seguridad y salud de la realización de los trabajos, incluyendo: todos los equipos de protección individual (casco, guante, mascarilla antipolvo,faja de protección lumbar, cinturón portaherramientas,botas de seguridad ); protecciones colectivas (carteles de señalización de riesgos, chaleco de obra),  y botiquín; todo aquel material en materia de seguridad y salud que sea necesario para la buena realización de los trabajos que se van a desarrollar. </t>
  </si>
  <si>
    <t>CT01.43</t>
  </si>
  <si>
    <t>Ud. Partida destinada a la gestión de residuos durante la realización de los trabajos, comprendiendo:</t>
  </si>
  <si>
    <t>- Carga de RCD sobre contenedor, dúmper o camión pequeño, por medios manuales, a granel, y considerando 2 peones ordinarios en la carga, sin incluir transporte, no se incluye la selección previa.</t>
  </si>
  <si>
    <t>- Clasificación de residuos a pie de obra, bien sean de demolición o en fracciones, según normativa vigente, con medios manuales.</t>
  </si>
  <si>
    <t xml:space="preserve">- Alquiler de contenedor de 8 m3 de capacidad, colocado a pie de carga, cualquiera que sea su distancia. </t>
  </si>
  <si>
    <t>CT01.44</t>
  </si>
  <si>
    <t>Ud. Partida destinada al control de la calidad al ejecutar los trabajos, comprendiendo:</t>
  </si>
  <si>
    <t xml:space="preserve">- Conjunto de ensayos y pruebas necesarias según normativa e indicaciones de la DF, de acuerdo con lo especificado en el expediente , para garantizar y certificar: los materiales, calidad de la ejecución y correcto funcionamiento de las partidas que conforman el mismo, así como la comprobación y legalización de las instalaciones, con p.p. de mano de obra, redacción del plan de control de calidad, coordinación de los trabajos, toma de datos, redacción de informes, materiales necesarios. </t>
  </si>
  <si>
    <t>CT2</t>
  </si>
  <si>
    <t>CT02.01</t>
  </si>
  <si>
    <t>Ud. Suministro e instalación de magnetotérmico de 160A regulable 63-160, en caja moldeada con relé diferencial, toroides y sus protecciones, marca Schneider o similar, serie NSX.  Incluso soportación, pequeño material, línea eléctrica y conexiones a barras con prensas y todo el material necesario para que la misma quede correctamente instalada y funcionando correctamente.</t>
  </si>
  <si>
    <t>CT02.02</t>
  </si>
  <si>
    <t>CT02.03</t>
  </si>
  <si>
    <t>CT02.04</t>
  </si>
  <si>
    <t>CT02.05</t>
  </si>
  <si>
    <t>CT02.06</t>
  </si>
  <si>
    <t>CT02.07</t>
  </si>
  <si>
    <t>CT02.08</t>
  </si>
  <si>
    <t>CT02.09</t>
  </si>
  <si>
    <t>La protección de 160A dará alimentación a 3 protecciones VIGI de 40A. Dejando tanto espacio como distribución para 2 protecciones más. Esta protección de cabecera dispondrá de analizador de red, con su protección eléctrica incluida en esta partida.</t>
  </si>
  <si>
    <t>CT02.10</t>
  </si>
  <si>
    <t>CT02.11</t>
  </si>
  <si>
    <t xml:space="preserve">Ml. suministro, montaje y conexionado de circuito trifásico marca Prysmian o similar de 4x70mm2 + TT 35mm2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t>
  </si>
  <si>
    <t>CT02.12</t>
  </si>
  <si>
    <t>CT02.13</t>
  </si>
  <si>
    <t>CT02.14</t>
  </si>
  <si>
    <t>Ml. Suministro y montaje de m.l. de Bandeja de chapa con tapa incluida, de base embutida y perforada para cargas medias y ligeras, con Sistema Click de Unión rápida REJIBAND SX, marca PEMSA o similar, dimensiones 60X300 GC, ref. 75522200 con borde de seguridad, certificado de ensayo de resistencia al fuego M0, según UNE 23727-90, fabricado segun 73/23/CEE, y acabado anticorrosión bicromatada electrolitico según UNE-EN 12329. Incluso parte proporcional de soportes Omega o Reforzados, originales de REJIBAND, y otros accesorios necesarios. Todo ello acorde con la norma UNE-EN-61537.  Incluido separadores, tapas, tornillería de uniones y cambios de formas y niveles. Medida la longitud realmente ejecutada.</t>
  </si>
  <si>
    <t>CT02.15</t>
  </si>
  <si>
    <t>CT02.16</t>
  </si>
  <si>
    <t>CT02.17</t>
  </si>
  <si>
    <t>CT02.18</t>
  </si>
  <si>
    <t>CT02.19</t>
  </si>
  <si>
    <t>CT02.20</t>
  </si>
  <si>
    <t>CT02.21</t>
  </si>
  <si>
    <t>CT02.22</t>
  </si>
  <si>
    <t xml:space="preserve">Ud. suministro y montaje de punto de recarga para montaje de pared en exterior doble 2x11kW ó 1x22kW, trifásico 400V. marca Circutor o similar modelo URBAN WB. Con 2 bases tipo 2. Compatible con modo de carga 3. Protección magnetotérmica y protección diferencial independiente por toma, Medida de energía integrada MID, Lector RFID para identificación y activación recarga - ISO 14443 A/B, Almacenamiento de datos, Comunicación modem 4G incluido. Protocolo comunicaciones OCPP y XML, envolvente de aluminio IP54 - IK10. Incluido taladros, plantilla, soporte a pared mediante tacos químicos y tornillería, integración, cableado, pequeño material, conexiones y vinilado de una cara. Se realizará puesta en marcha del equipo por parte del servicio técnico y con el gestor de carga actual de RTVE (Efimob), además de todo el material necesario para que el equipo quede instalado y funcionando correctamente. </t>
  </si>
  <si>
    <t>CT02.23</t>
  </si>
  <si>
    <t>CT02.24</t>
  </si>
  <si>
    <t>CT02.25</t>
  </si>
  <si>
    <t>Ud. Estribo de protección y delimitación fabricada en acero galvanizado de 3 mm. de espesor, R 7,3 de dimensiones 750 x 350 mm. Con placa inferior soldada (169x140x10mm). Acabado en color amarillo con bandas negras. Incluido anclaje directo mediante tornillería y soportación a pared con tacos químicos.</t>
  </si>
  <si>
    <t>CT02.26</t>
  </si>
  <si>
    <t>Ud. Pintura de plazas y faldón para puntos de recarga. Consistente en:</t>
  </si>
  <si>
    <t>CT02.27</t>
  </si>
  <si>
    <t>CT02.28</t>
  </si>
  <si>
    <t>CT02.29</t>
  </si>
  <si>
    <t>CT02.30</t>
  </si>
  <si>
    <t>CT02.31</t>
  </si>
  <si>
    <t>CT02.32</t>
  </si>
  <si>
    <t>Ud. Suministro y montaje de rejilla de ventilación en hueco existente de 400x300 aprox. Incluido sujección, fijación y remate.</t>
  </si>
  <si>
    <t>CT02.33</t>
  </si>
  <si>
    <t>Ud. Suministro e instalación de mando rotativo con extensión desde magnetotérmico hasta puerta. Incluido montaje, mecanizado, marcado y pruebas.</t>
  </si>
  <si>
    <t>CT02.34</t>
  </si>
  <si>
    <t>CT02.35</t>
  </si>
  <si>
    <t>CT02.36</t>
  </si>
  <si>
    <t>CT3</t>
  </si>
  <si>
    <t>CT03.01</t>
  </si>
  <si>
    <t>Ud. Suministro e instalación de magnetotérmico de 125A regulable 40-125, en caja moldeada con relé diferencial, toroides y sus protecciones, marca Siemens o similar. Incluso soportación, pequeño material, línea eléctrica y conexiones a barras con tornillería y todo el material necesario para que la misma quede instalada y funcionando correctamente. Se incluye corte y desmontaje de aparamente existente.</t>
  </si>
  <si>
    <t>CT03.02</t>
  </si>
  <si>
    <t>CT03.03</t>
  </si>
  <si>
    <t>CT03.04</t>
  </si>
  <si>
    <t>CT03.05</t>
  </si>
  <si>
    <t>CT03.06</t>
  </si>
  <si>
    <t>CT03.07</t>
  </si>
  <si>
    <t>CT03.08</t>
  </si>
  <si>
    <t>CT03.09</t>
  </si>
  <si>
    <t>La protección de 125A dará alimentación a 2 protecciones VIGI de 40A. Dejando tanto espacio, como distribución para 2 protecciones más. Esta protección de cabecera dispondrá de analizador de red, con su protección eléctrica incluida en esta partida.</t>
  </si>
  <si>
    <t>CT03.10</t>
  </si>
  <si>
    <t>CT03.11</t>
  </si>
  <si>
    <t xml:space="preserve">Ml. suministro, montaje y conexionado de circuito trifásico marca Prysmian o similar de 4x50mm2 + TT 35mm2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t>
  </si>
  <si>
    <t>CT03.12</t>
  </si>
  <si>
    <t>CT03.13</t>
  </si>
  <si>
    <t>CT03.14</t>
  </si>
  <si>
    <t>Ml. Suministro y montaje de m.l. de Bandeja de chapa con tapa incluida, de base embutida y perforada para cargas medias y ligeras, con Sistema Click de Unión rápida REJIBAND SX, marca PEMSA o similar, dimensiones 60X150 GC, ref. 75522200 con borde de seguridad, certificado de ensayo de resistencia al fuego M0, según UNE 23727-90, fabricado segun 73/23/CEE, y acabado anticorrosión bicromatada electrolitico según UNE-EN 12329. Incluso parte proporcional de soportes Omega o Reforzados, originales de REJIBAND, y otros accesorios necesarios. Todo ello acorde con la norma UNE-EN-61537.  Incluido separadores, tapas, tornillería de uniones y cambios de formas y niveles. Medida la longitud realmente ejecutada.</t>
  </si>
  <si>
    <t>CT03.15</t>
  </si>
  <si>
    <t>CT03.16</t>
  </si>
  <si>
    <t>CT03.17</t>
  </si>
  <si>
    <t>CT03.18</t>
  </si>
  <si>
    <t>CT03.19</t>
  </si>
  <si>
    <t>CT03.20</t>
  </si>
  <si>
    <t>CT03.21</t>
  </si>
  <si>
    <t>CT03.22</t>
  </si>
  <si>
    <t>CT03.23</t>
  </si>
  <si>
    <t>CT03.24</t>
  </si>
  <si>
    <t>CT03.25</t>
  </si>
  <si>
    <t>CT03.26</t>
  </si>
  <si>
    <t>CT03.27</t>
  </si>
  <si>
    <t>CT03.28</t>
  </si>
  <si>
    <t>CT03.29</t>
  </si>
  <si>
    <t>CT03.30</t>
  </si>
  <si>
    <t>CT03.31</t>
  </si>
  <si>
    <t>CT03.32</t>
  </si>
  <si>
    <t>CT03.33</t>
  </si>
  <si>
    <t>CT03.34</t>
  </si>
  <si>
    <t>CT4</t>
  </si>
  <si>
    <t>CT04.01</t>
  </si>
  <si>
    <t xml:space="preserve">Ud. Suministro e instalación de magnetotérmico de 160A regulable 63-160, en caja moldeada con diferencial regulable integrado, toroides y sus protecciones, marca Schneider o similar, serie NSX.  Incluso soportación, pequeño material, línea eléctrica y conexiones a barras con prensas y todo el material necesario para que la misma quede correctamente instalada y funcionando correctamente. </t>
  </si>
  <si>
    <t>CT04.02</t>
  </si>
  <si>
    <t>CT04.03</t>
  </si>
  <si>
    <t xml:space="preserve">Ud. Interruptor corte en carga de 160A marca Schneider o similar, modelo INS160 4P.  Incluso soportación, pequeño material, conexiones, y todo el material necesario para que la misma quede correctamente instalada y funcionando correctamente. </t>
  </si>
  <si>
    <t>CT04.04</t>
  </si>
  <si>
    <t>CT04.05</t>
  </si>
  <si>
    <t>CT04.06</t>
  </si>
  <si>
    <t>CT04.07</t>
  </si>
  <si>
    <t>CT04.08</t>
  </si>
  <si>
    <t>CT04.09</t>
  </si>
  <si>
    <t>CT04.10</t>
  </si>
  <si>
    <t>Ml. suministro, montaje y conexionado de circuito trifásico marca Prysmian o similar de 4x35mm2 + TT 25mm2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t>
  </si>
  <si>
    <t>CT04.11</t>
  </si>
  <si>
    <t>CT04.12</t>
  </si>
  <si>
    <t>CT04.13</t>
  </si>
  <si>
    <t>CT04.14</t>
  </si>
  <si>
    <t>CT04.15</t>
  </si>
  <si>
    <t>CT04.16</t>
  </si>
  <si>
    <t>Ud. Tubo rígido acero cincado tipo Sendzimir Z275 M100. Con soporte a suelo y techo para bajada de cableado interior. Grado de curvatura: M16-20-25 (6 veces el diámetro del tubo). Grado de protección: IP67 (con accesorios enchufables. Continuidad eléctrica garantizada. Resistencia &lt;0,005 Ù/m. Producto conforme a la norma CEI-EN 61386-1, CEI-EN 61386-21 y CEI-EN 60423.  Incluido taladros, soportación, tornillería, integración, cableado, pequeño material, conexiones, y todo el material necesario para que el equipo quede instalado y funcionando correctamente. Medida la longitud realmente ejecutada.</t>
  </si>
  <si>
    <t>CT04.17</t>
  </si>
  <si>
    <t>CT04.18</t>
  </si>
  <si>
    <t>CT04.19</t>
  </si>
  <si>
    <t>CT04.20</t>
  </si>
  <si>
    <t>CT04.21</t>
  </si>
  <si>
    <t>CT04.22</t>
  </si>
  <si>
    <t>CT04.23</t>
  </si>
  <si>
    <t>CT04.24</t>
  </si>
  <si>
    <t>CT04.25</t>
  </si>
  <si>
    <t>CT04.26</t>
  </si>
  <si>
    <t>CT04.27</t>
  </si>
  <si>
    <t xml:space="preserve">Ud. desmontaje y montaje de lamas de aluminio para colocación de bandejas, luminarias y soportes para llegar al punto de recarga.  Incluido taladros, soportación, tornillería, integración, cableado, pequeño material, conexiones, y todo el material necesario para que el equipo quede instalando y funcionando correctamente.  </t>
  </si>
  <si>
    <t>CT04.28</t>
  </si>
  <si>
    <t>CT04.29</t>
  </si>
  <si>
    <t>CT04.30</t>
  </si>
  <si>
    <t>CT04.31</t>
  </si>
  <si>
    <t>CT04.32</t>
  </si>
  <si>
    <t>CT04.33</t>
  </si>
  <si>
    <t>CT04.34</t>
  </si>
  <si>
    <t>CT04.35</t>
  </si>
  <si>
    <t xml:space="preserve"> Cuerpo de luminaria: Fabricado en poliéster con fibra de vidrio. La conexión eléctrica se realiza accediendo a la clema de tres polos. Montaje adosado a lamas de techo.</t>
  </si>
  <si>
    <t xml:space="preserve"> Componente óptico: Reflector interior de chapa de acero termoesmaltada en color blanco. Difusor conformado en una sola pieza de metacrilato. Fuente de luz: Lámpara fluorescente lineal de 2x22W LED. Con batería de emergencia. Con sensor de presencia y luminosidad configurable por mando.</t>
  </si>
  <si>
    <t>CT04.36</t>
  </si>
  <si>
    <t>CT04.37</t>
  </si>
  <si>
    <t xml:space="preserve">Se incluye en esta partida la fabricación de cajón de tipo pladur para el paso de bandeja desde CGBT a cuarto de climatizadores/mantenimiento. Rematado, encintado y pintado. </t>
  </si>
  <si>
    <t>CT04.38</t>
  </si>
  <si>
    <t xml:space="preserve">Ud. Suministro e instalación de columna para bajada de línea de alimentación y datos desde techo a suelo, marca legrand o similar. Anclaje a suelo y techo con tacos químicos. Conforme al REBT en este apartado. Incluido, tornillería y pequeño material. </t>
  </si>
  <si>
    <t>CT04.39</t>
  </si>
  <si>
    <t>CT04.40</t>
  </si>
  <si>
    <t>CT04.41</t>
  </si>
  <si>
    <t>CT5</t>
  </si>
  <si>
    <t>CT05.01</t>
  </si>
  <si>
    <t xml:space="preserve">Ud. suministro y montaje de magnetotérmico de marca schneider o similar, 80A 4P Curva C 15kA. Incluido taladros, soportación, tornillería, integración, cableado, pequeño material, conexiones, y todo el material necesario para que el equipo quede instalando y funcionando correctamente. </t>
  </si>
  <si>
    <t>CT05.02</t>
  </si>
  <si>
    <t>CT05.03</t>
  </si>
  <si>
    <t xml:space="preserve">Ud. Interruptor corte en carga de 250A marca Schneider o similar, modelo INS250 4P.  Incluso soportación, pequeño material, conexiones, y todo el material necesario para que la misma quede correctamente instalada y funcionando correctamente. </t>
  </si>
  <si>
    <t>CT05.04</t>
  </si>
  <si>
    <t xml:space="preserve">Ud. suministro y montaje de magnetotérmico de marca schneider o similar, 63A 2P Curva C 15kA. Incluido taladros, soportación, tornillería, integración, cableado, pequeño material, conexiones, y todo el material necesario para que el equipo quede instalando y funcionando correctamente. </t>
  </si>
  <si>
    <t>CT05.05</t>
  </si>
  <si>
    <t xml:space="preserve">Ud. suministro y montaje de diferencial de marca schneider o similar, Intensidad 40A, sensibilidad 300mA clase A, 2P. Incluido taladros, soportación, tornillería, integración, cableado, pequeño material, conexiones, y todo el material necesario para que el equipo quede instalando y funcionando correctamente. </t>
  </si>
  <si>
    <t>CT05.06</t>
  </si>
  <si>
    <t>CT05.07</t>
  </si>
  <si>
    <t>CT05.08</t>
  </si>
  <si>
    <t>La protección de 250A dará alimentación a 4 protecciones magnetotérmicas de 80A trifásicas. Dejando tanto espacio como distribución para 2 protecciones más. Cada una de estas, dará alimentación a 3 magnetotérmica/diferencial de 63A monofásicas. Esta protección de cabecera dispondrá de analizador de red, con su protección eléctrica incluida en esta partida.</t>
  </si>
  <si>
    <t>Se incluye en esta partida los trabajos y pequeño material correspondiente al desmontaje y envío a Prado del Rey del cuadro CVE operativo en este momento.</t>
  </si>
  <si>
    <t>CT05.09</t>
  </si>
  <si>
    <t>CT05.10</t>
  </si>
  <si>
    <t>Ml. suministro, montaje y conexionado de cable marca Prysmian o similar 25mm2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t>
  </si>
  <si>
    <t>CT05.11</t>
  </si>
  <si>
    <t>CT05.12</t>
  </si>
  <si>
    <t>CT05.13</t>
  </si>
  <si>
    <t>CT05.14</t>
  </si>
  <si>
    <t>CT05.15</t>
  </si>
  <si>
    <t>CT05.16</t>
  </si>
  <si>
    <t>CT05.17</t>
  </si>
  <si>
    <t>CT05.18</t>
  </si>
  <si>
    <t>CT05.19</t>
  </si>
  <si>
    <t>CT05.20</t>
  </si>
  <si>
    <t>CT05.21</t>
  </si>
  <si>
    <t>CT05.22</t>
  </si>
  <si>
    <t>CT05.23</t>
  </si>
  <si>
    <t xml:space="preserve">Ud. suministro y montaje de punto de recarga para montaje de suelo en exterior doble 2x7,4kW, monofásico 230V. marca Circutor o similar modelo URBAN . Con 2 bases tipo 2. Compatible con modo de carga 3. Protección magnetotérmica y protección diferencial independiente por toma, Medida de energía integrada MID, Lector RFID para identificación y activación recarga - ISO 14443 A/B, Almacenamiento de datos, Comunicación modem 4G incluido. Protocolo comunicaciones OCPP y XML, envolvente de aluminio IP54 - IK10. Incluido taladros, plantilla,  base metálica de al menos 10cm de alto con la misma forma de la base, soporte a suelo mediante tacos químicos y tornillería, integración, cableado, pequeño material, conexiones y vinilado de una cara. Se realizará puesta en marcha del equipo por parte del servicio técnico y con el gestor de carga actual de RTVE (Efimob), además de todo el material necesario para que el equipo quede instalado y funcionando correctamente. </t>
  </si>
  <si>
    <t>CT05.24</t>
  </si>
  <si>
    <t>CT05.25</t>
  </si>
  <si>
    <t>CT05.26</t>
  </si>
  <si>
    <t>Ud. Bolardo/Pilona fabricada en acero con tratamiento Ferrus, proceso protector del hierro que garantiza una óptima resistencia a la corrosión. El tratamiento Ferrus se compone de tres capas que se aplican después de limpiar toda la suciedad y las impurezas mediante granallado y consiste en un zincado, seguido de una capa de imprimación epoxi y un último recubrimiento de pintura poliéster color negro forja. Anillo embellecedor en acero inoxidable. Incluido anclaje directo mediante tornillería y soportación a suelo con tacos químicos.</t>
  </si>
  <si>
    <t>CT05.27</t>
  </si>
  <si>
    <t>CT05.28</t>
  </si>
  <si>
    <t>CT05.29</t>
  </si>
  <si>
    <t>CT05.30</t>
  </si>
  <si>
    <t>CT05.31</t>
  </si>
  <si>
    <t>CT05.32</t>
  </si>
  <si>
    <t>CT05.33</t>
  </si>
  <si>
    <t>CT05.34</t>
  </si>
  <si>
    <t>Ud. Ayudas de albañilería a las instalaciones de electricidad, cableado estructurado, incluyendo mano de obra de ejecución, carga y descarga y materiales para apertura y tapado de rozas y huecos de pasos de todo tipo de instalaciones, recibidos, remates, espuma y cualquier trabajo de apoyo que requiera el montaje de cualquier elemento de cualquier instalación. Incluso p.p. de elementos comunes, carga, retirada y transporte de escombro en obra destinado para tal efecto (saco, contenedor, camión, etc), medios auxiliares, medios de elevación y limpieza.</t>
  </si>
  <si>
    <t>CT05.35</t>
  </si>
  <si>
    <t>CT05.36</t>
  </si>
  <si>
    <t>CT05.37</t>
  </si>
  <si>
    <t>CT6</t>
  </si>
  <si>
    <t>CT06.01</t>
  </si>
  <si>
    <t>CT06.02</t>
  </si>
  <si>
    <t>CT06.03</t>
  </si>
  <si>
    <t>CT06.04</t>
  </si>
  <si>
    <t>CT06.05</t>
  </si>
  <si>
    <t>CT06.06</t>
  </si>
  <si>
    <t>CT06.07</t>
  </si>
  <si>
    <t>CT06.08</t>
  </si>
  <si>
    <t>CT06.09</t>
  </si>
  <si>
    <t>CT06.10</t>
  </si>
  <si>
    <t>CT06.11</t>
  </si>
  <si>
    <t>CT06.12</t>
  </si>
  <si>
    <t>CT06.13</t>
  </si>
  <si>
    <t>CT06.14</t>
  </si>
  <si>
    <t>CT06.15</t>
  </si>
  <si>
    <t>CT06.16</t>
  </si>
  <si>
    <t>CT06.17</t>
  </si>
  <si>
    <t>CT06.18</t>
  </si>
  <si>
    <t>CT06.19</t>
  </si>
  <si>
    <t>CT06.20</t>
  </si>
  <si>
    <t>CT06.21</t>
  </si>
  <si>
    <t>CT06.22</t>
  </si>
  <si>
    <t>CT06.23</t>
  </si>
  <si>
    <t>CT06.24</t>
  </si>
  <si>
    <t>CT06.25</t>
  </si>
  <si>
    <t>CT06.26</t>
  </si>
  <si>
    <t>CT06.27</t>
  </si>
  <si>
    <t>CT06.28</t>
  </si>
  <si>
    <t>CT06.29</t>
  </si>
  <si>
    <t>CT06.30</t>
  </si>
  <si>
    <t>CT06.31</t>
  </si>
  <si>
    <t>CT06.32</t>
  </si>
  <si>
    <t>CT06.33</t>
  </si>
  <si>
    <t>CT06.34</t>
  </si>
  <si>
    <t>CT06.35</t>
  </si>
  <si>
    <t>CT7</t>
  </si>
  <si>
    <t>CT07.01</t>
  </si>
  <si>
    <t>Ud. suministro y montaje de contador de energía trifásico para circuito de protección  en cuadro CVE con conexión a través de transformador externo tipo EDMk de marca circutor o similar. Incluidos los transformadores eficientes monofásicos con triple escala.Comunicable bajo modbus TCP. Con su alimentación eléctrica, protección, soportación.  Incluso integración, cableado, pequeño material, conexiones, y todo el material necesario para que el equipo quede instalando y funcionando correctamente.</t>
  </si>
  <si>
    <t>CT07.02</t>
  </si>
  <si>
    <t xml:space="preserve">Ud. Interruptor corte en carga de 100A marca Schneider o similar, modelo INS100 4P.  Incluso soportación, pequeño material, conexiones, y todo el material necesario para que la misma quede correctamente instalada y funcionando correctamente. </t>
  </si>
  <si>
    <t>CT07.03</t>
  </si>
  <si>
    <t>CT07.04</t>
  </si>
  <si>
    <t>CT07.05</t>
  </si>
  <si>
    <t>CT07.06</t>
  </si>
  <si>
    <t>CT07.07</t>
  </si>
  <si>
    <t>La protección de 100A dará alimentación a 2 protecciones VIGI de 40A. Dejando tanto espacio como distribución para 2 protecciones más. Esta protección de cabecera dispondrá de analizador de red, con su protección eléctrica incluida en esta partida.</t>
  </si>
  <si>
    <t>CT07.08</t>
  </si>
  <si>
    <t>CT07.09</t>
  </si>
  <si>
    <t xml:space="preserve">Ml. suministro, montaje y conexionado de circuito trifásico marca Prysmian o similar de 4x35mm2 + TT 25mm2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t>
  </si>
  <si>
    <t>CT07.10</t>
  </si>
  <si>
    <t>CT07.11</t>
  </si>
  <si>
    <t>CT07.12</t>
  </si>
  <si>
    <t>CT07.13</t>
  </si>
  <si>
    <t>CT07.14</t>
  </si>
  <si>
    <t>CT07.15</t>
  </si>
  <si>
    <t>CT07.16</t>
  </si>
  <si>
    <t>CT07.17</t>
  </si>
  <si>
    <t>CT07.18</t>
  </si>
  <si>
    <t>CT07.19</t>
  </si>
  <si>
    <t>CT07.20</t>
  </si>
  <si>
    <t>CT07.21</t>
  </si>
  <si>
    <t>CT07.22</t>
  </si>
  <si>
    <t>CT07.23</t>
  </si>
  <si>
    <t>CT07.24</t>
  </si>
  <si>
    <t>CT07.25</t>
  </si>
  <si>
    <t>CT07.26</t>
  </si>
  <si>
    <t>CT07.27</t>
  </si>
  <si>
    <t>CT07.28</t>
  </si>
  <si>
    <t>CT07.29</t>
  </si>
  <si>
    <t>CT07.30</t>
  </si>
  <si>
    <t>CT07.31</t>
  </si>
  <si>
    <t>CT07.32</t>
  </si>
  <si>
    <t>CT07.33</t>
  </si>
  <si>
    <t>CT07.34</t>
  </si>
  <si>
    <t xml:space="preserve">Ml. apertura y cierre de zanja en suelo parking de 400x500 con retirada y reposición del adoquín existente, colocación de arquetas, tubos, completamente terminado. </t>
  </si>
  <si>
    <t>CT07.35</t>
  </si>
  <si>
    <t>CT07.36</t>
  </si>
  <si>
    <t xml:space="preserve">Ml. Suministro e instalación de hormigón para acera, con todo el material necesario para quede correctamente acabado. </t>
  </si>
  <si>
    <t>CT07.37</t>
  </si>
  <si>
    <t xml:space="preserve">Ud. Ayudas de albañilería a las instalaciones de electricidad, cableado estructurado, incluyendo mano de obra de ejecución, carga y descarga y materiales para apertura y tapado de rozas y huecos de pasos de todo tipo de instalaciones, recibidos y remates y cualquier trabajo de apoyo que requiera el montaje de cualquier elemento de cualquier instalación. Incluso p.p. de elementos comunes, carga, retirada y transporte de escombro en obra destinado para tal efecto (saco, contenedor, camión, etc), medios auxiliares, medios de elevación y limpieza. Incluido minado de acera y dos dados de hormigón de 600x600x500 para la colocación de puntos de recarga y entrega de tubos para canalizaciones.  </t>
  </si>
  <si>
    <t>CT07.38</t>
  </si>
  <si>
    <t>CT07.39</t>
  </si>
  <si>
    <t>CT07.40</t>
  </si>
  <si>
    <t>CT8</t>
  </si>
  <si>
    <t>CT08.01</t>
  </si>
  <si>
    <t>CT08.02</t>
  </si>
  <si>
    <t>CT08.03</t>
  </si>
  <si>
    <t>CT08.04</t>
  </si>
  <si>
    <t xml:space="preserve">Ud. Interruptor corte en carga de 63A marca Schneider o similar, modelo INS63 4P.  Incluso soportación, pequeño material, conexiones, y todo el material necesario para que la misma quede correctamente instalada y funcionando correctamente. </t>
  </si>
  <si>
    <t>CT08.05</t>
  </si>
  <si>
    <t>CT08.06</t>
  </si>
  <si>
    <t>CT08.07</t>
  </si>
  <si>
    <t>CT08.08</t>
  </si>
  <si>
    <t>CT08.09</t>
  </si>
  <si>
    <t>La protección de 63A dará alimentación a 1 protección VIGI de 40A. Dejando tanto espacio, como distribución para 1 protección más. Esta protección de cabecera dispondrá de analizador de red, con su protección eléctrica incluida en esta partida.</t>
  </si>
  <si>
    <t>CT08.10</t>
  </si>
  <si>
    <t>CT08.11</t>
  </si>
  <si>
    <t>CT08.12</t>
  </si>
  <si>
    <t>CT08.13</t>
  </si>
  <si>
    <t>CT08.14</t>
  </si>
  <si>
    <t>CT08.15</t>
  </si>
  <si>
    <t>CT08.16</t>
  </si>
  <si>
    <t>CT08.17</t>
  </si>
  <si>
    <t>CT08.18</t>
  </si>
  <si>
    <t>CT08.19</t>
  </si>
  <si>
    <t>CT08.20</t>
  </si>
  <si>
    <t>CT08.21</t>
  </si>
  <si>
    <t>CT08.22</t>
  </si>
  <si>
    <t>CT08.23</t>
  </si>
  <si>
    <t>CT08.24</t>
  </si>
  <si>
    <t>CT08.25</t>
  </si>
  <si>
    <t>CT08.26</t>
  </si>
  <si>
    <t>4.- Aplicación de 1 mano de pintura epoxi verde(RAL6024) y azul (RAL5012) de 200g/m2.</t>
  </si>
  <si>
    <t>5.- Pintado de líneas de 10cm. de ancho y de símbolo de coche eléctrico y minusválido mediante encintado y plantilla de 1 metro con pintura epoxi de señalización de color blanco.</t>
  </si>
  <si>
    <t xml:space="preserve">Una de estas unidades será para el pintado de zona de no aparcar, identificada en plano. </t>
  </si>
  <si>
    <t>CT08.27</t>
  </si>
  <si>
    <t>CT08.28</t>
  </si>
  <si>
    <t>CT08.29</t>
  </si>
  <si>
    <t>CT08.30</t>
  </si>
  <si>
    <t>Ud. Suministro e instalación de cuadro de distribución de energía montado en un conjunto de armarios SIEMENS, SCHNEIDER o ABB, totalmente metálicos. Sus dimensiones será de 300x300. Construido en chapa de acero, grado de protección IP67 con ventilación,pintado en color RAL 7035 texturizado, con puerta transparente en cristal de seguridad, para el montaje de la aparamenta bajo pruebas tipo según IEC 60439-1, todo ello ensamblado en chasis desmontable, con revestimento electrostático de polvo epoxi poliéster de tipo acrílico con un espesor medio de 50µ cumpliendo UNE EN 60439-1, con cerradura por llave.</t>
  </si>
  <si>
    <t>Albergará protección general y 2 circuitos vigi de 16A 30 mA</t>
  </si>
  <si>
    <t>Antes de solicitar la fabricación y montaje del cuadro se tendrán que realizar las mediciones y comprobar los circuitos y las reservas a instalar.</t>
  </si>
  <si>
    <t>CT08.31</t>
  </si>
  <si>
    <t>CT08.32</t>
  </si>
  <si>
    <t>CT08.33</t>
  </si>
  <si>
    <t>CT9</t>
  </si>
  <si>
    <t>CT09.01</t>
  </si>
  <si>
    <t>Ud. Suministro e instalación de magnetotérmico de 125A regulable 40-125, en caja moldeada con protección diferencial regulable en tiempo y fuga, toroides y sus protecciones, marca Siemens o similar. Incluso soportación, pequeño material, línea eléctrica y conexiones a barras con tornillería y todo el material necesario para que la misma quede instalada y funcionando correctamente. Se incluye corte y desmontaje de aparamente existente.</t>
  </si>
  <si>
    <t>CT09.02</t>
  </si>
  <si>
    <t>CT09.03</t>
  </si>
  <si>
    <t>CT09.04</t>
  </si>
  <si>
    <t>CT09.05</t>
  </si>
  <si>
    <t>CT09.06</t>
  </si>
  <si>
    <t>CT09.07</t>
  </si>
  <si>
    <t>CT09.08</t>
  </si>
  <si>
    <t>CT09.09</t>
  </si>
  <si>
    <t>CT10.10</t>
  </si>
  <si>
    <t>CT09.11</t>
  </si>
  <si>
    <t>CT09.12</t>
  </si>
  <si>
    <t>CT09.13</t>
  </si>
  <si>
    <t>CT09.14</t>
  </si>
  <si>
    <t>CT09.15</t>
  </si>
  <si>
    <t>CT09.16</t>
  </si>
  <si>
    <t>CT09.17</t>
  </si>
  <si>
    <t>CT09.18</t>
  </si>
  <si>
    <t>CT09.19</t>
  </si>
  <si>
    <t>CT09.20</t>
  </si>
  <si>
    <t>CT09.21</t>
  </si>
  <si>
    <t>CT09.22</t>
  </si>
  <si>
    <t>CT09.23</t>
  </si>
  <si>
    <t>Ud. Suministro y montaje de tapa de arqueta de fundición 500x500. UNE EN 124-1995. Medida la longitud realmente ejecutada.</t>
  </si>
  <si>
    <t>CT09.24</t>
  </si>
  <si>
    <t>CT09.25</t>
  </si>
  <si>
    <t>CT09.26</t>
  </si>
  <si>
    <t>CT09.27</t>
  </si>
  <si>
    <t>CT09.28</t>
  </si>
  <si>
    <t>CT09.29</t>
  </si>
  <si>
    <t>CT09.30</t>
  </si>
  <si>
    <t>CT09.31</t>
  </si>
  <si>
    <t>CT09.32</t>
  </si>
  <si>
    <t>CT09.33</t>
  </si>
  <si>
    <t>CT09.34</t>
  </si>
  <si>
    <t>M2</t>
  </si>
  <si>
    <t>M2. Demolición de pavimento exterior de baldosas con martillo neumático, y carga manual sobre camión o contenedor. El precio incluye el picado del material de agarre, incluye la demolición de la base soporte, canalizaciones y la preparación para su asfaltado posterior. Incluido material, sacos o contenedor y su vertido, así como la modificación de bordillo perimetral existente. Se realizará la modificación de bordillo para rebaje de acera  para acceso a minusválidos en entrada principal, completamente terminado.</t>
  </si>
  <si>
    <t>CT09.35</t>
  </si>
  <si>
    <t xml:space="preserve">M2. Solado de baldosas de hormigón para exteriores, reutilizando las retiradas en demolición, para conservar el dibujo existente, colocadas a pique de maceta con mortero. El precio incluye la base de apoyo.Suministro e instalación de hormigón para acera, con todo el material necesario para que quede correctamente acabado. </t>
  </si>
  <si>
    <t>CT09.36</t>
  </si>
  <si>
    <t>CT09.37</t>
  </si>
  <si>
    <t>M2 Asfaltado de plazas de recarga para vehículos eléctricos incluyendo en su medición unitaria:</t>
  </si>
  <si>
    <t>- Compactación y preparación de pavimento para su asfaltado, tras la retirada de acera y bordillos a su delimitación definitiva.</t>
  </si>
  <si>
    <t>- Equipo de fresado de pavimento, incluido camión para retrada de esconbro.</t>
  </si>
  <si>
    <t xml:space="preserve">- Asfalto bituminoso caliente tipo AC11 surf 35/50 en capa de 6 cm de espesor, incluso riego de adherencia bituminoso.  </t>
  </si>
  <si>
    <t>CT09.38</t>
  </si>
  <si>
    <t>CT09.39</t>
  </si>
  <si>
    <t>CT09.40</t>
  </si>
  <si>
    <t>CT10</t>
  </si>
  <si>
    <t>CT10.01</t>
  </si>
  <si>
    <t>CT10.02</t>
  </si>
  <si>
    <t>CT10.03</t>
  </si>
  <si>
    <t>CT10.04</t>
  </si>
  <si>
    <t>CT10.05</t>
  </si>
  <si>
    <t>CT10.06</t>
  </si>
  <si>
    <t>CT10.07</t>
  </si>
  <si>
    <t>CT10.08</t>
  </si>
  <si>
    <t>CT10.09</t>
  </si>
  <si>
    <t>CT10.11</t>
  </si>
  <si>
    <t>CT10.12</t>
  </si>
  <si>
    <t>CT10.13</t>
  </si>
  <si>
    <t>CT10.14</t>
  </si>
  <si>
    <t>CT10.15</t>
  </si>
  <si>
    <t>CT10.16</t>
  </si>
  <si>
    <t>CT10.17</t>
  </si>
  <si>
    <t>CT10.18</t>
  </si>
  <si>
    <t>CT10.19</t>
  </si>
  <si>
    <t>CT10.20</t>
  </si>
  <si>
    <t>CT10.21</t>
  </si>
  <si>
    <t>CT10.22</t>
  </si>
  <si>
    <t>CT10.23</t>
  </si>
  <si>
    <t>CT10.24</t>
  </si>
  <si>
    <t>CT10.25</t>
  </si>
  <si>
    <t>CT10.26</t>
  </si>
  <si>
    <t>Ud. Pintura de plazas y faldón para puntos de recarga. Por la base existente, sólo se marcará el contorno de la plaza y la simbología interior. Consistente en:</t>
  </si>
  <si>
    <t>4.- Aplicación de 1 mano de pintura epoxi verde(RAL6024) de 200g/m2, y (RAL5012).</t>
  </si>
  <si>
    <t>CT10.27</t>
  </si>
  <si>
    <t>Ud. Vinilos adhesivos indicadores de recarga con la simbología y/o texto de RTVE de dimensiones 50X50 CMS. APROX. con tratamiento para intemperie. Con la posibilidad de personalizar texto o flecha de dirección y/o distancia.</t>
  </si>
  <si>
    <t>CT10.28</t>
  </si>
  <si>
    <t>CT10.29</t>
  </si>
  <si>
    <t>CT10.30</t>
  </si>
  <si>
    <t>CT10.31</t>
  </si>
  <si>
    <t>CT10.32</t>
  </si>
  <si>
    <t>CT10.33</t>
  </si>
  <si>
    <t>CT10.34</t>
  </si>
  <si>
    <t>CT11</t>
  </si>
  <si>
    <t>CT11.01</t>
  </si>
  <si>
    <t>CT11.02</t>
  </si>
  <si>
    <t>CT11.03</t>
  </si>
  <si>
    <t>CT11.04</t>
  </si>
  <si>
    <t>CT11.05</t>
  </si>
  <si>
    <t>CT11.06</t>
  </si>
  <si>
    <t>CT11.07</t>
  </si>
  <si>
    <t>CT11.08</t>
  </si>
  <si>
    <t>CT11.09</t>
  </si>
  <si>
    <t>CT11.10</t>
  </si>
  <si>
    <t>CT11.11</t>
  </si>
  <si>
    <t>CT11.12</t>
  </si>
  <si>
    <t>CT11.13</t>
  </si>
  <si>
    <t>CT11.14</t>
  </si>
  <si>
    <t>CT11.15</t>
  </si>
  <si>
    <t>CT11.16</t>
  </si>
  <si>
    <t>CT11.17</t>
  </si>
  <si>
    <t>CT11.18</t>
  </si>
  <si>
    <t>CT11.19</t>
  </si>
  <si>
    <t>CT11.20</t>
  </si>
  <si>
    <t>CT11.21</t>
  </si>
  <si>
    <t>CT11.22</t>
  </si>
  <si>
    <t>CT11.23</t>
  </si>
  <si>
    <t>CT11.24</t>
  </si>
  <si>
    <t>CT11.25</t>
  </si>
  <si>
    <t>CT11.26</t>
  </si>
  <si>
    <t>CT11.27</t>
  </si>
  <si>
    <t>CT11.28</t>
  </si>
  <si>
    <t>CT11.29</t>
  </si>
  <si>
    <t>CT11.30</t>
  </si>
  <si>
    <t>CT11.31</t>
  </si>
  <si>
    <t>Ud. Señal de tráfico informativa rectangular de puntos de recarga de vehículos eléctricos de acero de 60X60 CMS. APROX. con 1 mm de espesor y lacado al horno. Con la posibilidad de personalizar un texto o flecha de dirección y/o distancia.</t>
  </si>
  <si>
    <t>CT11.32</t>
  </si>
  <si>
    <t>CT11.33</t>
  </si>
  <si>
    <t>M2. Zanja en pavimento exterior de baldosas, y carga manual sobre camión o contenedor. El precio incluye el picado del material de agarre, incluye la demolición de la base soporte, canalizaciones y la preparación para su asfaltado posterior. Incluido material, sacos o contenedor y su vertido, así como la modificación de bordillo perimetral existente. Se realizará la modificación de bordillo para rebaje de acera  para acceso a minusválidos en entrada principal, completamente terminado.</t>
  </si>
  <si>
    <t>CT11.34</t>
  </si>
  <si>
    <t>CT11.35</t>
  </si>
  <si>
    <t>CT11.36</t>
  </si>
  <si>
    <t>CT11.37</t>
  </si>
  <si>
    <t>CT11.38</t>
  </si>
  <si>
    <t>CT11.39</t>
  </si>
  <si>
    <t>CT12</t>
  </si>
  <si>
    <t>CT12.01</t>
  </si>
  <si>
    <t>CT12.02</t>
  </si>
  <si>
    <t xml:space="preserve">Ud. Interruptor corte en carga de 125A marca Schneider o similar, modelo INS100 4P.  Incluso soportación, pequeño material, conexiones, y todo el material necesario para que la misma quede correctamente instalada y funcionando correctamente. </t>
  </si>
  <si>
    <t>CT12.03</t>
  </si>
  <si>
    <t>CT12.04</t>
  </si>
  <si>
    <t>CT12.05</t>
  </si>
  <si>
    <t>CT12.06</t>
  </si>
  <si>
    <t>CT12.07</t>
  </si>
  <si>
    <t>CT12.08</t>
  </si>
  <si>
    <t>CT12.09</t>
  </si>
  <si>
    <t>CT12.10</t>
  </si>
  <si>
    <t>CT12.11</t>
  </si>
  <si>
    <t>CT12.12</t>
  </si>
  <si>
    <t>CT12.13</t>
  </si>
  <si>
    <t>CT12.14</t>
  </si>
  <si>
    <t>CT12.15</t>
  </si>
  <si>
    <t>CT12.16</t>
  </si>
  <si>
    <t>CT12.17</t>
  </si>
  <si>
    <t>CT12.18</t>
  </si>
  <si>
    <t>CT12.19</t>
  </si>
  <si>
    <t>CT12.20</t>
  </si>
  <si>
    <t>CT12.21</t>
  </si>
  <si>
    <t>CT12.22</t>
  </si>
  <si>
    <t>CT12.23</t>
  </si>
  <si>
    <t>CT12.24</t>
  </si>
  <si>
    <t>CT12.25</t>
  </si>
  <si>
    <t>CT12.26</t>
  </si>
  <si>
    <t>CT12.27</t>
  </si>
  <si>
    <t>CT12.28</t>
  </si>
  <si>
    <t>CT12.29</t>
  </si>
  <si>
    <t>CT12.30</t>
  </si>
  <si>
    <t>CT12.31</t>
  </si>
  <si>
    <t>CT12.32</t>
  </si>
  <si>
    <t>CT12.33</t>
  </si>
  <si>
    <t>CT12.34</t>
  </si>
  <si>
    <t>m2</t>
  </si>
  <si>
    <t>CT12.35</t>
  </si>
  <si>
    <t>M2 Asfaltado de zanja para paso del vial incluyendo en su medición unitaria:</t>
  </si>
  <si>
    <t>CT12.36</t>
  </si>
  <si>
    <t>CT12.37</t>
  </si>
  <si>
    <t>CT12.38</t>
  </si>
  <si>
    <t>CT12.39</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</si>
  <si>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</si>
  <si>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S-00094-2024 - Instalación estaciones recarga vehículos eléctricos e híbridos enchufables en CC.TT. de RTVE</t>
  </si>
  <si>
    <t>NOTA IMPORTANTE: 
ESTE ANEXO I Y LA TABLA DESGLOSE PRECIO SE PRESENTARAN EN FORMATO PDF
DEBERA ESTAR FIRMADO POR DECLARANTE(S)</t>
  </si>
  <si>
    <t xml:space="preserve">“Instalación estaciones recarga vehículos eléctricos </t>
  </si>
  <si>
    <t>e híbridos enchufables en CC.TT. de RTVE ”</t>
  </si>
  <si>
    <t>Expediente n.º S/00094/2024</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</si>
  <si>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</si>
  <si>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</si>
  <si>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</si>
  <si>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</si>
  <si>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</si>
  <si>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</si>
  <si>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</si>
  <si>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</si>
  <si>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</si>
  <si>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</si>
  <si>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</si>
  <si>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</si>
  <si>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</si>
  <si>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</si>
  <si>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</si>
  <si>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</si>
  <si>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</si>
  <si>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</si>
  <si>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 xml:space="preserve"> sin incluir modificaciones.</t>
    </r>
  </si>
  <si>
    <t>B.  Desglose Precio:</t>
  </si>
  <si>
    <t>(tabla desglose precio se incluye en páginas siguientes)</t>
  </si>
  <si>
    <t>Fdo:</t>
  </si>
  <si>
    <t>(*) Deberán presupuestarse todas las partidas de los capítulos 1 a 12. En caso de incluirse alguna partida sin importe se considerará ofertada a coste cero para CRTVE.</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</si>
  <si>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</si>
  <si>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</si>
  <si>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t</t>
  </si>
  <si>
    <t>CT09.10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</si>
</sst>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00"/>
      <name val="Calibri"/>
      <family val="2"/>
      <scheme val="minor"/>
    </font>
    <font>
      <b/>
      <sz val="8"/>
      <color rgb="FFFF0000"/>
      <name val="Calibri"/>
      <family val="2"/>
      <scheme val="minor"/>
    </font>
    <font>
      <sz val="10"/>
      <color theme="1"/>
      <name val="Calibri"/>
      <family val="2"/>
      <scheme val="minor"/>
    </font>
    <font>
      <b/>
      <i/>
      <sz val="9"/>
      <color rgb="FF000000"/>
      <name val="Calibri"/>
      <family val="2"/>
      <scheme val="minor"/>
    </font>
    <font>
      <sz val="8"/>
      <color rgb="FF000000"/>
      <name val="Calibri"/>
      <family val="2"/>
      <scheme val="minor"/>
    </font>
    <font>
      <b/>
      <sz val="9"/>
      <color rgb="FF000000"/>
      <name val="Calibri"/>
      <family val="2"/>
      <scheme val="minor"/>
    </font>
    <font>
      <sz val="11"/>
      <name val="Calibri"/>
      <family val="2"/>
      <scheme val="minor"/>
    </font>
    <font>
      <b/>
      <sz val="16"/>
      <color rgb="FFFF000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8"/>
      <name val="Calibri"/>
      <family val="2"/>
      <scheme val="minor"/>
    </font>
    <font>
      <b/>
      <sz val="8"/>
      <name val="Calibri"/>
      <family val="2"/>
      <scheme val="minor"/>
    </font>
    <font>
      <b/>
      <sz val="14"/>
      <name val="Calibri"/>
      <family val="2"/>
      <scheme val="minor"/>
    </font>
    <font>
      <b/>
      <i/>
      <sz val="9"/>
      <name val="Calibri"/>
      <family val="2"/>
      <scheme val="minor"/>
    </font>
    <font>
      <sz val="8"/>
      <color theme="0"/>
      <name val="Calibri"/>
      <family val="2"/>
      <scheme val="minor"/>
    </font>
    <font>
      <sz val="9"/>
      <color rgb="FFFF0000"/>
      <name val="Calibri"/>
      <family val="2"/>
      <scheme val="minor"/>
    </font>
  </fonts>
  <fills count="5">
    <fill>
      <patternFill patternType="none"/>
    </fill>
    <fill>
      <patternFill patternType="gray125"/>
    </fill>
    <fill>
      <patternFill patternType="solid">
        <fgColor rgb="FFCCECFF"/>
        <bgColor indexed="64"/>
      </patternFill>
    </fill>
    <fill>
      <patternFill patternType="solid">
        <fgColor rgb="FFFFFFCC"/>
        <bgColor indexed="64"/>
      </patternFill>
    </fill>
    <fill>
      <patternFill patternType="solid">
        <fgColor rgb="FFFFFF99"/>
        <bgColor indexed="64"/>
      </patternFill>
    </fill>
  </fills>
  <borders count="18">
    <border>
      <left/>
      <right/>
      <top/>
      <bottom/>
      <diagonal/>
    </border>
    <border>
      <left/>
      <right/>
      <top style="thin">
        <color auto="1"/>
      </top>
      <bottom style="thin">
        <color auto="1"/>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s>
  <cellStyleXfs count="1">
    <xf numFmtId="0" fontId="0" fillId="0" borderId="0"/>
  </cellStyleXfs>
  <cellXfs count="99">
    <xf numFmtId="0" fontId="0" fillId="0" borderId="0" xfId="0"/>
    <xf numFmtId="0" fontId="0" fillId="0" borderId="0" xfId="0" applyProtection="1"/>
    <xf numFmtId="0" fontId="3" fillId="0" borderId="0" xfId="0" applyFont="1" applyAlignment="1" applyProtection="1">
      <alignment vertical="top"/>
    </xf>
    <xf numFmtId="0" fontId="12" fillId="0" borderId="15" xfId="0" applyFont="1" applyFill="1" applyBorder="1" applyAlignment="1" applyProtection="1">
      <alignment horizontal="left" vertical="top" wrapText="1"/>
    </xf>
    <xf numFmtId="0" fontId="12" fillId="0" borderId="1" xfId="0" applyFont="1" applyFill="1" applyBorder="1" applyAlignment="1" applyProtection="1">
      <alignment horizontal="left" vertical="top" wrapText="1"/>
    </xf>
    <xf numFmtId="0" fontId="12" fillId="0" borderId="16" xfId="0" applyFont="1" applyFill="1" applyBorder="1" applyAlignment="1" applyProtection="1">
      <alignment horizontal="left" vertical="top" wrapText="1"/>
    </xf>
    <xf numFmtId="0" fontId="0" fillId="0" borderId="0" xfId="0" applyAlignment="1" applyProtection="1">
      <alignment wrapText="1"/>
    </xf>
    <xf numFmtId="49" fontId="2" fillId="0" borderId="0" xfId="0" applyNumberFormat="1" applyFont="1" applyAlignment="1" applyProtection="1">
      <alignment vertical="top"/>
    </xf>
    <xf numFmtId="0" fontId="13" fillId="0" borderId="0" xfId="0" applyFont="1" applyAlignment="1" applyProtection="1">
      <alignment horizontal="center" vertical="top" wrapText="1"/>
    </xf>
    <xf numFmtId="0" fontId="0" fillId="0" borderId="0" xfId="0" applyAlignment="1" applyProtection="1">
      <alignment vertical="top"/>
    </xf>
    <xf numFmtId="0" fontId="8" fillId="0" borderId="0" xfId="0" applyFont="1" applyProtection="1"/>
    <xf numFmtId="0" fontId="14" fillId="0" borderId="0" xfId="0" applyFont="1" applyProtection="1"/>
    <xf numFmtId="0" fontId="15" fillId="0" borderId="0" xfId="0" applyFont="1" applyAlignment="1" applyProtection="1">
      <alignment horizontal="right" vertical="center"/>
    </xf>
    <xf numFmtId="0" fontId="15" fillId="0" borderId="0" xfId="0" applyFont="1" applyAlignment="1" applyProtection="1">
      <alignment horizontal="right"/>
    </xf>
    <xf numFmtId="0" fontId="16" fillId="0" borderId="0" xfId="0" applyFont="1" applyAlignment="1" applyProtection="1">
      <alignment horizontal="center"/>
    </xf>
    <xf numFmtId="0" fontId="0" fillId="3" borderId="0" xfId="0" applyFill="1" applyAlignment="1" applyProtection="1">
      <alignment horizontal="left" vertical="top" shrinkToFit="1"/>
      <protection locked="0"/>
    </xf>
    <xf numFmtId="0" fontId="0" fillId="0" borderId="0" xfId="0" applyAlignment="1" applyProtection="1">
      <alignment horizontal="center" vertical="top"/>
    </xf>
    <xf numFmtId="0" fontId="0" fillId="3"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left" vertical="top"/>
    </xf>
    <xf numFmtId="0" fontId="17" fillId="0" borderId="0" xfId="0" applyFont="1" applyAlignment="1" applyProtection="1">
      <alignment horizontal="left" vertical="top"/>
    </xf>
    <xf numFmtId="0" fontId="0" fillId="3" borderId="0" xfId="0" applyFill="1" applyAlignment="1" applyProtection="1">
      <alignment vertical="top" shrinkToFit="1"/>
      <protection locked="0"/>
    </xf>
    <xf numFmtId="0" fontId="0" fillId="3" borderId="0" xfId="0" applyFill="1" applyAlignment="1" applyProtection="1">
      <alignment horizontal="center" vertical="top" shrinkToFit="1"/>
      <protection locked="0"/>
    </xf>
    <xf numFmtId="0" fontId="17" fillId="0" borderId="0" xfId="0" applyFont="1" applyAlignment="1" applyProtection="1">
      <alignment vertical="top"/>
    </xf>
    <xf numFmtId="0" fontId="0" fillId="3" borderId="0" xfId="0" applyFill="1" applyAlignment="1" applyProtection="1">
      <alignment horizontal="left" shrinkToFit="1"/>
      <protection locked="0"/>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Alignment="1" applyProtection="1">
      <alignment horizontal="left" vertical="top" wrapText="1"/>
    </xf>
    <xf numFmtId="4" fontId="2" fillId="4" borderId="0" xfId="0" applyNumberFormat="1" applyFont="1" applyFill="1" applyAlignment="1" applyProtection="1">
      <alignment horizontal="center" vertical="top" shrinkToFit="1"/>
    </xf>
    <xf numFmtId="0" fontId="2" fillId="4" borderId="0" xfId="0" applyFont="1" applyFill="1" applyAlignment="1" applyProtection="1">
      <alignment horizontal="center" vertical="top" shrinkToFit="1"/>
    </xf>
    <xf numFmtId="0" fontId="4" fillId="0" borderId="0" xfId="0" applyFont="1" applyAlignment="1" applyProtection="1"/>
    <xf numFmtId="0" fontId="2" fillId="0" borderId="0" xfId="0" applyFont="1" applyAlignment="1" applyProtection="1">
      <alignment vertical="top"/>
    </xf>
    <xf numFmtId="0" fontId="19" fillId="0" borderId="0" xfId="0" applyFont="1" applyProtection="1"/>
    <xf numFmtId="0" fontId="0" fillId="0" borderId="2" xfId="0" applyBorder="1" applyAlignment="1" applyProtection="1">
      <alignment horizontal="center" wrapText="1"/>
      <protection locked="0"/>
    </xf>
    <xf numFmtId="0" fontId="5" fillId="0" borderId="0" xfId="0" applyFont="1" applyBorder="1" applyAlignment="1" applyProtection="1">
      <alignment horizontal="left" vertical="top" wrapText="1"/>
    </xf>
    <xf numFmtId="0" fontId="0" fillId="3" borderId="2" xfId="0" applyFill="1" applyBorder="1" applyAlignment="1" applyProtection="1">
      <alignment horizontal="center" vertical="top"/>
      <protection locked="0"/>
    </xf>
    <xf numFmtId="0" fontId="6" fillId="0" borderId="0" xfId="0" applyFont="1" applyFill="1" applyBorder="1" applyAlignment="1" applyProtection="1">
      <alignment horizontal="left" vertical="top" wrapText="1"/>
    </xf>
    <xf numFmtId="0" fontId="12" fillId="0" borderId="0" xfId="0" applyFont="1" applyProtection="1"/>
    <xf numFmtId="0" fontId="22" fillId="0" borderId="0" xfId="0" applyFont="1" applyAlignment="1" applyProtection="1">
      <alignment vertical="top"/>
    </xf>
    <xf numFmtId="4" fontId="21" fillId="0" borderId="0" xfId="0" applyNumberFormat="1" applyFont="1" applyBorder="1" applyAlignment="1" applyProtection="1">
      <alignment vertical="top" wrapText="1"/>
    </xf>
    <xf numFmtId="0" fontId="9" fillId="0" borderId="3" xfId="0" applyFont="1" applyBorder="1" applyAlignment="1" applyProtection="1">
      <alignment horizontal="left" vertical="center"/>
    </xf>
    <xf numFmtId="0" fontId="9" fillId="0" borderId="4" xfId="0" applyFont="1" applyBorder="1" applyAlignment="1" applyProtection="1">
      <alignment horizontal="left" vertical="center"/>
    </xf>
    <xf numFmtId="0" fontId="9" fillId="0" borderId="4" xfId="0" applyFont="1" applyBorder="1" applyAlignment="1" applyProtection="1">
      <alignment horizontal="left" vertical="center" wrapText="1"/>
    </xf>
    <xf numFmtId="0" fontId="9" fillId="0" borderId="4" xfId="0" applyFont="1" applyBorder="1" applyAlignment="1" applyProtection="1">
      <alignment horizontal="right" vertical="center"/>
    </xf>
    <xf numFmtId="0" fontId="23" fillId="0" borderId="4" xfId="0" applyFont="1" applyBorder="1" applyAlignment="1" applyProtection="1">
      <alignment horizontal="right" vertical="center"/>
    </xf>
    <xf numFmtId="0" fontId="6" fillId="2" borderId="5" xfId="0" applyFont="1" applyFill="1" applyBorder="1" applyAlignment="1" applyProtection="1">
      <alignment horizontal="left" vertical="center"/>
    </xf>
    <xf numFmtId="0" fontId="6" fillId="2" borderId="6" xfId="0" applyFont="1" applyFill="1" applyBorder="1" applyAlignment="1" applyProtection="1">
      <alignment horizontal="left" vertical="center"/>
    </xf>
    <xf numFmtId="0" fontId="6" fillId="2" borderId="0" xfId="0" applyFont="1" applyFill="1" applyAlignment="1" applyProtection="1">
      <alignment horizontal="left" vertical="center" wrapText="1"/>
    </xf>
    <xf numFmtId="0" fontId="21" fillId="2" borderId="6" xfId="0" applyFont="1" applyFill="1" applyBorder="1" applyAlignment="1" applyProtection="1">
      <alignment horizontal="left" vertical="center"/>
    </xf>
    <xf numFmtId="0" fontId="10" fillId="0" borderId="7" xfId="0" applyFont="1" applyBorder="1" applyAlignment="1" applyProtection="1">
      <alignment horizontal="left" vertical="center"/>
    </xf>
    <xf numFmtId="0" fontId="10" fillId="0" borderId="8" xfId="0" applyFont="1" applyBorder="1" applyAlignment="1" applyProtection="1">
      <alignment horizontal="left" vertical="center"/>
    </xf>
    <xf numFmtId="0" fontId="10" fillId="0" borderId="9" xfId="0" applyFont="1" applyBorder="1" applyAlignment="1" applyProtection="1">
      <alignment horizontal="left" vertical="center" wrapText="1"/>
    </xf>
    <xf numFmtId="0" fontId="10" fillId="0" borderId="7" xfId="0" applyFont="1" applyBorder="1" applyAlignment="1" applyProtection="1">
      <alignment horizontal="right" vertical="center"/>
    </xf>
    <xf numFmtId="4" fontId="20" fillId="3" borderId="8" xfId="0" applyNumberFormat="1" applyFont="1" applyFill="1" applyBorder="1" applyAlignment="1" applyProtection="1">
      <alignment horizontal="right" vertical="center"/>
    </xf>
    <xf numFmtId="0" fontId="10" fillId="0" borderId="5" xfId="0" applyFont="1" applyBorder="1" applyAlignment="1" applyProtection="1">
      <alignment horizontal="left" vertical="center"/>
    </xf>
    <xf numFmtId="0" fontId="10" fillId="0" borderId="6" xfId="0" applyFont="1" applyBorder="1" applyAlignment="1" applyProtection="1">
      <alignment horizontal="left" vertical="center"/>
    </xf>
    <xf numFmtId="0" fontId="10" fillId="0" borderId="0" xfId="0" applyFont="1" applyAlignment="1" applyProtection="1">
      <alignment horizontal="left" vertical="center" wrapText="1"/>
    </xf>
    <xf numFmtId="0" fontId="20" fillId="0" borderId="6" xfId="0" applyFont="1" applyBorder="1" applyAlignment="1" applyProtection="1">
      <alignment horizontal="left" vertical="center"/>
    </xf>
    <xf numFmtId="0" fontId="10" fillId="0" borderId="5" xfId="0" applyFont="1" applyBorder="1" applyAlignment="1" applyProtection="1">
      <alignment horizontal="left" vertical="center"/>
    </xf>
    <xf numFmtId="0" fontId="20" fillId="0" borderId="5" xfId="0" applyFont="1" applyBorder="1" applyAlignment="1" applyProtection="1">
      <alignment horizontal="left" vertical="center"/>
    </xf>
    <xf numFmtId="0" fontId="10" fillId="0" borderId="10" xfId="0" applyFont="1" applyBorder="1" applyAlignment="1" applyProtection="1">
      <alignment horizontal="left" vertical="center"/>
    </xf>
    <xf numFmtId="0" fontId="20" fillId="0" borderId="10" xfId="0" applyFont="1" applyBorder="1" applyAlignment="1" applyProtection="1">
      <alignment horizontal="left" vertical="center"/>
    </xf>
    <xf numFmtId="0" fontId="11" fillId="0" borderId="7" xfId="0" applyFont="1" applyBorder="1" applyAlignment="1" applyProtection="1">
      <alignment horizontal="left" vertical="center"/>
    </xf>
    <xf numFmtId="0" fontId="6" fillId="0" borderId="7" xfId="0" applyFont="1" applyBorder="1" applyAlignment="1" applyProtection="1">
      <alignment horizontal="left" vertical="center"/>
    </xf>
    <xf numFmtId="0" fontId="10" fillId="0" borderId="3" xfId="0" applyFont="1" applyBorder="1" applyAlignment="1" applyProtection="1">
      <alignment horizontal="left" vertical="center"/>
    </xf>
    <xf numFmtId="0" fontId="10" fillId="0" borderId="4" xfId="0" applyFont="1" applyBorder="1" applyAlignment="1" applyProtection="1">
      <alignment horizontal="left" vertical="center"/>
    </xf>
    <xf numFmtId="0" fontId="24" fillId="0" borderId="4" xfId="0" applyFont="1" applyFill="1" applyBorder="1" applyAlignment="1" applyProtection="1">
      <alignment horizontal="left" vertical="center"/>
    </xf>
    <xf numFmtId="0" fontId="6" fillId="0" borderId="12" xfId="0" applyFont="1" applyBorder="1" applyAlignment="1" applyProtection="1">
      <alignment horizontal="left" vertical="center" wrapText="1"/>
    </xf>
    <xf numFmtId="0" fontId="10" fillId="0" borderId="13" xfId="0" applyFont="1" applyBorder="1" applyAlignment="1" applyProtection="1">
      <alignment horizontal="left" vertical="center"/>
    </xf>
    <xf numFmtId="0" fontId="6" fillId="0" borderId="13" xfId="0" applyFont="1" applyBorder="1" applyAlignment="1" applyProtection="1">
      <alignment horizontal="left" vertical="center"/>
    </xf>
    <xf numFmtId="4" fontId="21" fillId="3" borderId="3" xfId="0" applyNumberFormat="1" applyFont="1" applyFill="1" applyBorder="1" applyAlignment="1" applyProtection="1">
      <alignment horizontal="right" vertical="center"/>
    </xf>
    <xf numFmtId="0" fontId="25" fillId="0" borderId="7" xfId="0" applyFont="1" applyBorder="1" applyAlignment="1" applyProtection="1">
      <alignment horizontal="left" vertical="center"/>
    </xf>
    <xf numFmtId="0" fontId="6" fillId="0" borderId="9" xfId="0" applyFont="1" applyBorder="1" applyAlignment="1" applyProtection="1">
      <alignment horizontal="left" vertical="center" wrapText="1"/>
    </xf>
    <xf numFmtId="0" fontId="10" fillId="0" borderId="0" xfId="0" applyFont="1" applyAlignment="1" applyProtection="1">
      <alignment horizontal="left" vertical="center"/>
    </xf>
    <xf numFmtId="0" fontId="6" fillId="0" borderId="0" xfId="0" applyFont="1" applyAlignment="1" applyProtection="1">
      <alignment horizontal="left" vertical="center"/>
    </xf>
    <xf numFmtId="4" fontId="21" fillId="3" borderId="7" xfId="0" applyNumberFormat="1" applyFont="1" applyFill="1" applyBorder="1" applyAlignment="1" applyProtection="1">
      <alignment horizontal="right" vertical="center"/>
    </xf>
    <xf numFmtId="0" fontId="10" fillId="0" borderId="14" xfId="0" applyFont="1" applyBorder="1" applyAlignment="1" applyProtection="1">
      <alignment horizontal="left" vertical="center"/>
    </xf>
    <xf numFmtId="0" fontId="24" fillId="0" borderId="13" xfId="0" applyFont="1" applyBorder="1" applyAlignment="1" applyProtection="1">
      <alignment horizontal="left" vertical="center"/>
    </xf>
    <xf numFmtId="0" fontId="6" fillId="0" borderId="12" xfId="0" applyFont="1" applyBorder="1" applyAlignment="1" applyProtection="1">
      <alignment horizontal="right" vertical="center" wrapText="1"/>
    </xf>
    <xf numFmtId="0" fontId="10" fillId="0" borderId="12" xfId="0" applyFont="1" applyBorder="1" applyAlignment="1" applyProtection="1">
      <alignment horizontal="left" vertical="center"/>
    </xf>
    <xf numFmtId="0" fontId="6" fillId="0" borderId="12" xfId="0" applyFont="1" applyBorder="1" applyAlignment="1" applyProtection="1">
      <alignment horizontal="left" vertical="center"/>
    </xf>
    <xf numFmtId="0" fontId="6" fillId="0" borderId="13" xfId="0" applyFont="1" applyBorder="1" applyAlignment="1" applyProtection="1">
      <alignment horizontal="right" vertical="center" wrapText="1"/>
    </xf>
    <xf numFmtId="10" fontId="20" fillId="3" borderId="14" xfId="0" applyNumberFormat="1" applyFont="1" applyFill="1" applyBorder="1" applyAlignment="1" applyProtection="1">
      <alignment horizontal="right" vertical="center"/>
    </xf>
    <xf numFmtId="0" fontId="20" fillId="0" borderId="13" xfId="0" applyFont="1" applyBorder="1" applyAlignment="1" applyProtection="1">
      <alignment horizontal="left" vertical="center"/>
    </xf>
    <xf numFmtId="0" fontId="21" fillId="0" borderId="13" xfId="0" applyFont="1" applyBorder="1" applyAlignment="1" applyProtection="1">
      <alignment horizontal="left" vertical="center"/>
    </xf>
    <xf numFmtId="4" fontId="21" fillId="3" borderId="10" xfId="0" applyNumberFormat="1" applyFont="1" applyFill="1" applyBorder="1" applyAlignment="1" applyProtection="1">
      <alignment horizontal="right" vertical="center"/>
    </xf>
    <xf numFmtId="4" fontId="20" fillId="3" borderId="8" xfId="0" applyNumberFormat="1" applyFont="1" applyFill="1" applyBorder="1" applyAlignment="1" applyProtection="1">
      <alignment horizontal="right" vertical="center"/>
      <protection locked="0"/>
    </xf>
    <xf numFmtId="10" fontId="21" fillId="3" borderId="10" xfId="0" applyNumberFormat="1" applyFont="1" applyFill="1" applyBorder="1" applyAlignment="1" applyProtection="1">
      <alignment horizontal="left" vertical="center"/>
      <protection locked="0"/>
    </xf>
    <xf numFmtId="4" fontId="21" fillId="3" borderId="11" xfId="0" applyNumberFormat="1" applyFont="1" applyFill="1" applyBorder="1" applyAlignment="1" applyProtection="1">
      <alignment horizontal="right" vertical="center"/>
      <protection locked="0"/>
    </xf>
    <xf numFmtId="0" fontId="10" fillId="0" borderId="17" xfId="0" applyFont="1" applyBorder="1" applyAlignment="1" applyProtection="1">
      <alignment horizontal="left" vertical="center"/>
    </xf>
    <xf numFmtId="0" fontId="24" fillId="0" borderId="12" xfId="0" applyFont="1" applyBorder="1" applyAlignment="1" applyProtection="1">
      <alignment horizontal="left" vertical="center"/>
    </xf>
    <xf numFmtId="10" fontId="20" fillId="3" borderId="17" xfId="0" applyNumberFormat="1" applyFont="1" applyFill="1" applyBorder="1" applyAlignment="1" applyProtection="1">
      <alignment horizontal="right" vertical="center"/>
    </xf>
    <xf numFmtId="10" fontId="21" fillId="3" borderId="3" xfId="0" applyNumberFormat="1" applyFont="1" applyFill="1" applyBorder="1" applyAlignment="1" applyProtection="1">
      <alignment horizontal="left" vertical="center"/>
      <protection locked="0"/>
    </xf>
    <xf numFmtId="4" fontId="21" fillId="3" borderId="4" xfId="0" applyNumberFormat="1" applyFont="1" applyFill="1" applyBorder="1" applyAlignment="1" applyProtection="1">
      <alignment horizontal="right"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EB9E9F0E-9734-4F54-A6A5-DBF53B2C8E3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764FD-C9F2-40D7-94B3-C0343099C41A}">
  <sheetPr codeName="Hoja1">
    <pageSetUpPr fitToPage="1"/>
  </sheetPr>
  <dimension ref="A2:I49"/>
  <sheetViews>
    <sheetView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9" customFormat="1" ht="75" customHeight="1" x14ac:dyDescent="0.25">
      <c r="A2" s="8" t="s">
        <v>728</v>
      </c>
      <c r="B2" s="8"/>
      <c r="C2" s="8"/>
      <c r="D2" s="8"/>
      <c r="E2" s="8"/>
      <c r="F2" s="8"/>
      <c r="G2" s="8"/>
      <c r="H2" s="8"/>
      <c r="I2" s="8"/>
    </row>
    <row r="5" spans="1:9" x14ac:dyDescent="0.25">
      <c r="D5" s="10"/>
      <c r="E5" s="10"/>
      <c r="F5" s="11"/>
      <c r="G5" s="11"/>
      <c r="H5" s="11"/>
      <c r="I5" s="12" t="s">
        <v>729</v>
      </c>
    </row>
    <row r="6" spans="1:9" x14ac:dyDescent="0.25">
      <c r="D6" s="10"/>
      <c r="E6" s="10"/>
      <c r="F6" s="11"/>
      <c r="G6" s="11"/>
      <c r="H6" s="11"/>
      <c r="I6" s="12" t="s">
        <v>730</v>
      </c>
    </row>
    <row r="7" spans="1:9" x14ac:dyDescent="0.25">
      <c r="D7" s="10"/>
      <c r="E7" s="10"/>
      <c r="F7" s="11"/>
      <c r="G7" s="11"/>
      <c r="H7" s="11"/>
      <c r="I7" s="13" t="s">
        <v>731</v>
      </c>
    </row>
    <row r="8" spans="1:9" ht="24.95" customHeight="1" x14ac:dyDescent="0.25"/>
    <row r="9" spans="1:9" ht="18.75" x14ac:dyDescent="0.3">
      <c r="A9" s="14" t="s">
        <v>732</v>
      </c>
      <c r="B9" s="14"/>
      <c r="C9" s="14"/>
      <c r="D9" s="14"/>
      <c r="E9" s="14"/>
      <c r="F9" s="14"/>
      <c r="G9" s="14"/>
      <c r="H9" s="14"/>
      <c r="I9" s="14"/>
    </row>
    <row r="10" spans="1:9" ht="15" customHeight="1" x14ac:dyDescent="0.25"/>
    <row r="11" spans="1:9" ht="15" customHeight="1" x14ac:dyDescent="0.25"/>
    <row r="12" spans="1:9" x14ac:dyDescent="0.25">
      <c r="A12" s="9" t="s">
        <v>733</v>
      </c>
      <c r="B12" s="15"/>
      <c r="C12" s="15"/>
      <c r="D12" s="15"/>
      <c r="E12" s="15"/>
      <c r="F12" s="16" t="s">
        <v>734</v>
      </c>
      <c r="G12" s="16"/>
      <c r="H12" s="16"/>
      <c r="I12" s="17"/>
    </row>
    <row r="13" spans="1:9" x14ac:dyDescent="0.25">
      <c r="A13" s="18" t="s">
        <v>735</v>
      </c>
      <c r="B13" s="18"/>
      <c r="C13" s="18"/>
      <c r="D13" s="18"/>
      <c r="E13" s="18"/>
      <c r="F13" s="18"/>
      <c r="G13" s="18"/>
      <c r="H13" s="18"/>
      <c r="I13" s="19"/>
    </row>
    <row r="14" spans="1:9" x14ac:dyDescent="0.25">
      <c r="A14" s="20"/>
      <c r="B14" s="20"/>
      <c r="C14" s="20"/>
      <c r="D14" s="20"/>
      <c r="E14" s="20"/>
      <c r="F14" s="20"/>
      <c r="G14" s="20"/>
      <c r="H14" s="20"/>
      <c r="I14" s="19"/>
    </row>
    <row r="15" spans="1:9" x14ac:dyDescent="0.25">
      <c r="A15" s="9" t="s">
        <v>736</v>
      </c>
      <c r="B15" s="9"/>
      <c r="C15" s="21"/>
      <c r="D15" s="16" t="s">
        <v>737</v>
      </c>
      <c r="E15" s="16"/>
      <c r="F15" s="22"/>
      <c r="G15" s="22"/>
      <c r="H15" s="22"/>
      <c r="I15" s="22"/>
    </row>
    <row r="16" spans="1:9" x14ac:dyDescent="0.25">
      <c r="B16" s="23"/>
      <c r="C16" s="23" t="s">
        <v>738</v>
      </c>
      <c r="D16" s="23"/>
      <c r="E16" s="23"/>
      <c r="F16" s="23" t="s">
        <v>739</v>
      </c>
      <c r="G16" s="23"/>
      <c r="H16" s="23"/>
      <c r="I16" s="9"/>
    </row>
    <row r="17" spans="1:9" x14ac:dyDescent="0.25">
      <c r="B17" s="23"/>
      <c r="C17" s="23"/>
      <c r="D17" s="23"/>
      <c r="E17" s="23"/>
      <c r="F17" s="23"/>
      <c r="G17" s="23"/>
      <c r="H17" s="23"/>
      <c r="I17" s="9"/>
    </row>
    <row r="18" spans="1:9" x14ac:dyDescent="0.25">
      <c r="A18" s="9" t="s">
        <v>740</v>
      </c>
      <c r="B18" s="17"/>
      <c r="C18" s="16" t="s">
        <v>741</v>
      </c>
      <c r="D18" s="16"/>
      <c r="E18" s="24"/>
      <c r="F18" s="24"/>
      <c r="G18" s="24"/>
      <c r="H18" s="25" t="s">
        <v>742</v>
      </c>
      <c r="I18" s="26"/>
    </row>
    <row r="19" spans="1:9" s="27" customFormat="1" x14ac:dyDescent="0.25">
      <c r="B19" s="28"/>
      <c r="C19" s="29"/>
      <c r="D19" s="29"/>
      <c r="E19" s="30"/>
      <c r="F19" s="30"/>
      <c r="G19" s="30"/>
      <c r="H19" s="30"/>
      <c r="I19" s="30"/>
    </row>
    <row r="20" spans="1:9" s="27" customFormat="1" x14ac:dyDescent="0.25">
      <c r="B20" s="28"/>
      <c r="C20" s="29"/>
      <c r="D20" s="29"/>
      <c r="E20" s="30"/>
      <c r="F20" s="30"/>
      <c r="G20" s="30"/>
      <c r="H20" s="30"/>
      <c r="I20" s="30"/>
    </row>
    <row r="21" spans="1:9" s="27" customFormat="1" x14ac:dyDescent="0.25">
      <c r="A21" s="31" t="s">
        <v>743</v>
      </c>
      <c r="B21" s="28"/>
      <c r="C21" s="22"/>
      <c r="D21" s="22"/>
      <c r="E21" s="22"/>
      <c r="F21" s="22"/>
      <c r="G21" s="22"/>
      <c r="H21" s="30" t="s">
        <v>744</v>
      </c>
      <c r="I21" s="26"/>
    </row>
    <row r="22" spans="1:9" s="27" customFormat="1" x14ac:dyDescent="0.25">
      <c r="A22" s="31"/>
      <c r="B22" s="28"/>
      <c r="C22" s="29"/>
      <c r="D22" s="29"/>
      <c r="E22" s="29"/>
      <c r="F22" s="29"/>
      <c r="G22" s="29"/>
      <c r="H22" s="30"/>
      <c r="I22" s="25"/>
    </row>
    <row r="23" spans="1:9" x14ac:dyDescent="0.25">
      <c r="A23" s="9" t="s">
        <v>745</v>
      </c>
      <c r="B23" s="9"/>
      <c r="C23" s="9"/>
      <c r="D23" s="9"/>
      <c r="E23" s="9"/>
      <c r="F23" s="9"/>
      <c r="G23" s="9"/>
      <c r="H23" s="9"/>
      <c r="I23" s="9"/>
    </row>
    <row r="24" spans="1:9" ht="15" customHeight="1" x14ac:dyDescent="0.25">
      <c r="A24" s="9"/>
      <c r="B24" s="9"/>
      <c r="C24" s="9"/>
      <c r="D24" s="9"/>
      <c r="E24" s="9"/>
      <c r="F24" s="9"/>
      <c r="G24" s="9"/>
      <c r="H24" s="9"/>
      <c r="I24" s="9"/>
    </row>
    <row r="25" spans="1:9" ht="56.25" customHeight="1" x14ac:dyDescent="0.25">
      <c r="A25" s="32" t="s">
        <v>746</v>
      </c>
      <c r="B25" s="32"/>
      <c r="C25" s="32"/>
      <c r="D25" s="32"/>
      <c r="E25" s="32"/>
      <c r="F25" s="32"/>
      <c r="G25" s="32"/>
      <c r="H25" s="32"/>
      <c r="I25" s="9"/>
    </row>
    <row r="26" spans="1:9" ht="15" customHeight="1" x14ac:dyDescent="0.25">
      <c r="A26" s="9"/>
      <c r="B26" s="9"/>
      <c r="C26" s="9"/>
      <c r="D26" s="9"/>
      <c r="E26" s="9"/>
      <c r="F26" s="9"/>
      <c r="G26" s="9"/>
      <c r="H26" s="9"/>
      <c r="I26" s="9"/>
    </row>
    <row r="27" spans="1:9" ht="15" customHeight="1" x14ac:dyDescent="0.25">
      <c r="A27" s="9" t="s">
        <v>747</v>
      </c>
      <c r="B27" s="9"/>
      <c r="C27" s="9"/>
      <c r="D27" s="9"/>
      <c r="E27" s="9"/>
      <c r="F27" s="9"/>
      <c r="G27" s="9"/>
      <c r="H27" s="9"/>
    </row>
    <row r="28" spans="1:9" ht="15" customHeight="1" x14ac:dyDescent="0.25">
      <c r="A28" s="9"/>
      <c r="B28" s="9"/>
      <c r="C28" s="9"/>
      <c r="D28" s="9"/>
      <c r="E28" s="9"/>
      <c r="F28" s="9"/>
      <c r="G28" s="9"/>
      <c r="H28" s="9"/>
    </row>
    <row r="29" spans="1:9" ht="15" customHeight="1" x14ac:dyDescent="0.25">
      <c r="A29" s="9" t="s">
        <v>748</v>
      </c>
      <c r="B29" s="33">
        <f>+IF('Anexo I Tabla Desglose Precio'!G1214&lt;=293187.46,'Anexo I Tabla Desglose Precio'!G1214,"ERROR: no debe superar 293.187,46")</f>
        <v>0</v>
      </c>
      <c r="C29" s="34"/>
      <c r="D29" s="9" t="s">
        <v>749</v>
      </c>
      <c r="E29" s="9"/>
      <c r="F29" s="9"/>
      <c r="G29" s="9"/>
      <c r="H29" s="9"/>
    </row>
    <row r="30" spans="1:9" ht="15" customHeight="1" x14ac:dyDescent="0.25">
      <c r="A30" s="9"/>
      <c r="B30" s="9"/>
      <c r="C30" s="9"/>
      <c r="D30" s="9"/>
      <c r="E30" s="9"/>
      <c r="F30" s="9"/>
      <c r="G30" s="9"/>
      <c r="H30" s="9"/>
    </row>
    <row r="31" spans="1:9" ht="15" customHeight="1" x14ac:dyDescent="0.25">
      <c r="A31" s="35"/>
      <c r="B31" s="9"/>
      <c r="C31" s="9"/>
      <c r="D31" s="9"/>
      <c r="E31" s="9"/>
      <c r="F31" s="9"/>
      <c r="G31" s="9"/>
      <c r="H31" s="9"/>
    </row>
    <row r="32" spans="1:9" ht="15" customHeight="1" x14ac:dyDescent="0.25">
      <c r="A32" s="9"/>
      <c r="B32" s="9"/>
      <c r="C32" s="9"/>
      <c r="D32" s="9"/>
      <c r="E32" s="9"/>
      <c r="F32" s="9"/>
      <c r="G32" s="9"/>
      <c r="H32" s="9"/>
      <c r="I32" s="9"/>
    </row>
    <row r="33" spans="1:9" ht="35.1" customHeight="1" x14ac:dyDescent="0.25">
      <c r="A33" s="32" t="s">
        <v>750</v>
      </c>
      <c r="B33" s="32"/>
      <c r="C33" s="32"/>
      <c r="D33" s="32"/>
      <c r="E33" s="32"/>
      <c r="F33" s="32"/>
      <c r="G33" s="32"/>
      <c r="H33" s="32"/>
      <c r="I33" s="9"/>
    </row>
    <row r="34" spans="1:9" ht="27" customHeight="1" x14ac:dyDescent="0.25">
      <c r="A34" s="9"/>
      <c r="B34" s="9"/>
      <c r="C34" s="9"/>
      <c r="D34" s="9"/>
      <c r="E34" s="9"/>
      <c r="F34" s="9"/>
      <c r="G34" s="9"/>
      <c r="H34" s="9"/>
      <c r="I34" s="9"/>
    </row>
    <row r="35" spans="1:9" x14ac:dyDescent="0.25">
      <c r="A35" s="36" t="s">
        <v>751</v>
      </c>
      <c r="B35" s="9"/>
      <c r="C35" s="9"/>
      <c r="D35" s="9"/>
      <c r="E35" s="9"/>
      <c r="F35" s="9"/>
      <c r="G35" s="9"/>
      <c r="H35" s="9"/>
      <c r="I35" s="9"/>
    </row>
    <row r="36" spans="1:9" ht="8.1" customHeight="1" x14ac:dyDescent="0.25">
      <c r="A36" s="9"/>
      <c r="B36" s="9"/>
      <c r="C36" s="9"/>
      <c r="D36" s="9"/>
      <c r="E36" s="9"/>
      <c r="F36" s="9"/>
      <c r="G36" s="9"/>
      <c r="H36" s="9"/>
      <c r="I36" s="9"/>
    </row>
    <row r="41" spans="1:9" x14ac:dyDescent="0.25">
      <c r="B41" s="37" t="s">
        <v>752</v>
      </c>
    </row>
    <row r="49" spans="2:7" x14ac:dyDescent="0.25">
      <c r="B49" s="1" t="s">
        <v>753</v>
      </c>
      <c r="C49" s="38"/>
      <c r="D49" s="38"/>
      <c r="E49" s="38"/>
      <c r="F49" s="38"/>
      <c r="G49" s="38"/>
    </row>
  </sheetData>
  <sheetProtection algorithmName="SHA-512" hashValue="Yl8IbNvN5RVLgUlao0/cRBgiT9vdcZmopmmKjttccaWsX5R9oYjyIp4nUQ8lI2ex343cBA/IpuVnJfUru/Abkw==" saltValue="wWqYZv3ANLJ68HS1Wx3yFA==" spinCount="100000" sheet="1" objects="1" scenarios="1" selectLockedCells="1"/>
  <mergeCells count="14">
    <mergeCell ref="C49:G49"/>
    <mergeCell ref="C18:D18"/>
    <mergeCell ref="E18:G18"/>
    <mergeCell ref="C21:G21"/>
    <mergeCell ref="A25:H25"/>
    <mergeCell ref="B29:C29"/>
    <mergeCell ref="A33:H33"/>
    <mergeCell ref="A2:I2"/>
    <mergeCell ref="A9:I9"/>
    <mergeCell ref="B12:E12"/>
    <mergeCell ref="F12:H12"/>
    <mergeCell ref="A13:H13"/>
    <mergeCell ref="D15:E15"/>
    <mergeCell ref="F15:I15"/>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1029EF-4FF9-420B-9591-ACB01B25B6D5}">
  <sheetPr>
    <pageSetUpPr fitToPage="1"/>
  </sheetPr>
  <dimension ref="A1:G1222"/>
  <sheetViews>
    <sheetView workbookViewId="0">
      <pane xSplit="3" ySplit="6" topLeftCell="D7" activePane="bottomRight" state="frozen"/>
      <selection pane="topRight" activeCell="D1" sqref="D1"/>
      <selection pane="bottomLeft" activeCell="A7" sqref="A7"/>
      <selection pane="bottomRight" activeCell="F7" sqref="F7"/>
    </sheetView>
  </sheetViews>
  <sheetFormatPr baseColWidth="10" defaultRowHeight="15" x14ac:dyDescent="0.25"/>
  <cols>
    <col min="1" max="3" width="11.42578125" style="1"/>
    <col min="4" max="4" width="50.7109375" style="1" customWidth="1"/>
    <col min="5" max="6" width="11.42578125" style="1"/>
    <col min="7" max="7" width="11.42578125" style="42"/>
    <col min="8" max="16384" width="11.42578125" style="1"/>
  </cols>
  <sheetData>
    <row r="1" spans="1:7" ht="90" customHeight="1" x14ac:dyDescent="0.25">
      <c r="A1" s="3" t="s">
        <v>726</v>
      </c>
      <c r="B1" s="4"/>
      <c r="C1" s="4"/>
      <c r="D1" s="4"/>
      <c r="E1" s="4"/>
      <c r="F1" s="4"/>
      <c r="G1" s="5"/>
    </row>
    <row r="2" spans="1:7" x14ac:dyDescent="0.25">
      <c r="E2" s="6"/>
    </row>
    <row r="3" spans="1:7" ht="18.75" x14ac:dyDescent="0.25">
      <c r="A3" s="7" t="s">
        <v>727</v>
      </c>
      <c r="B3" s="2"/>
      <c r="C3" s="2"/>
      <c r="D3" s="2"/>
      <c r="E3" s="2"/>
      <c r="F3" s="2"/>
      <c r="G3" s="43"/>
    </row>
    <row r="4" spans="1:7" ht="8.1" customHeight="1" thickBot="1" x14ac:dyDescent="0.3">
      <c r="A4" s="7"/>
      <c r="B4" s="2"/>
      <c r="C4" s="2"/>
      <c r="D4" s="2"/>
      <c r="E4" s="2"/>
      <c r="F4" s="2"/>
      <c r="G4" s="43"/>
    </row>
    <row r="5" spans="1:7" ht="15.75" thickBot="1" x14ac:dyDescent="0.3">
      <c r="A5" s="45" t="s">
        <v>120</v>
      </c>
      <c r="B5" s="46" t="s">
        <v>121</v>
      </c>
      <c r="C5" s="46" t="s">
        <v>122</v>
      </c>
      <c r="D5" s="47" t="s">
        <v>0</v>
      </c>
      <c r="E5" s="48" t="s">
        <v>123</v>
      </c>
      <c r="F5" s="48" t="s">
        <v>124</v>
      </c>
      <c r="G5" s="49" t="s">
        <v>125</v>
      </c>
    </row>
    <row r="6" spans="1:7" ht="15.75" thickBot="1" x14ac:dyDescent="0.3">
      <c r="A6" s="50" t="s">
        <v>126</v>
      </c>
      <c r="B6" s="51" t="s">
        <v>127</v>
      </c>
      <c r="C6" s="51"/>
      <c r="D6" s="52" t="s">
        <v>1</v>
      </c>
      <c r="E6" s="50"/>
      <c r="F6" s="51"/>
      <c r="G6" s="53"/>
    </row>
    <row r="7" spans="1:7" x14ac:dyDescent="0.25">
      <c r="A7" s="54" t="s">
        <v>128</v>
      </c>
      <c r="B7" s="55" t="s">
        <v>129</v>
      </c>
      <c r="C7" s="55" t="s">
        <v>130</v>
      </c>
      <c r="D7" s="56" t="s">
        <v>2</v>
      </c>
      <c r="E7" s="57">
        <v>1</v>
      </c>
      <c r="F7" s="91"/>
      <c r="G7" s="58">
        <f>+ROUND(+E7*F7,2)</f>
        <v>0</v>
      </c>
    </row>
    <row r="8" spans="1:7" ht="57" thickBot="1" x14ac:dyDescent="0.3">
      <c r="A8" s="59"/>
      <c r="B8" s="60"/>
      <c r="C8" s="60"/>
      <c r="D8" s="61" t="s">
        <v>131</v>
      </c>
      <c r="E8" s="59"/>
      <c r="F8" s="60"/>
      <c r="G8" s="62"/>
    </row>
    <row r="9" spans="1:7" x14ac:dyDescent="0.25">
      <c r="A9" s="54" t="s">
        <v>132</v>
      </c>
      <c r="B9" s="55" t="s">
        <v>129</v>
      </c>
      <c r="C9" s="55" t="s">
        <v>130</v>
      </c>
      <c r="D9" s="56" t="s">
        <v>3</v>
      </c>
      <c r="E9" s="57">
        <v>1</v>
      </c>
      <c r="F9" s="91"/>
      <c r="G9" s="58">
        <f>+ROUND(+E9*F9,2)</f>
        <v>0</v>
      </c>
    </row>
    <row r="10" spans="1:7" ht="113.25" thickBot="1" x14ac:dyDescent="0.3">
      <c r="A10" s="59"/>
      <c r="B10" s="60"/>
      <c r="C10" s="60"/>
      <c r="D10" s="61" t="s">
        <v>133</v>
      </c>
      <c r="E10" s="59"/>
      <c r="F10" s="60"/>
      <c r="G10" s="62"/>
    </row>
    <row r="11" spans="1:7" x14ac:dyDescent="0.25">
      <c r="A11" s="54" t="s">
        <v>134</v>
      </c>
      <c r="B11" s="55" t="s">
        <v>129</v>
      </c>
      <c r="C11" s="55" t="s">
        <v>130</v>
      </c>
      <c r="D11" s="56" t="s">
        <v>4</v>
      </c>
      <c r="E11" s="57">
        <v>1</v>
      </c>
      <c r="F11" s="91"/>
      <c r="G11" s="58">
        <f>+ROUND(+E11*F11,2)</f>
        <v>0</v>
      </c>
    </row>
    <row r="12" spans="1:7" ht="90" x14ac:dyDescent="0.25">
      <c r="A12" s="63"/>
      <c r="B12" s="63"/>
      <c r="C12" s="63"/>
      <c r="D12" s="61" t="s">
        <v>135</v>
      </c>
      <c r="E12" s="63"/>
      <c r="F12" s="63"/>
      <c r="G12" s="64"/>
    </row>
    <row r="13" spans="1:7" ht="15.75" thickBot="1" x14ac:dyDescent="0.3">
      <c r="A13" s="65"/>
      <c r="B13" s="65"/>
      <c r="C13" s="65"/>
      <c r="D13" s="61" t="s">
        <v>136</v>
      </c>
      <c r="E13" s="65"/>
      <c r="F13" s="65"/>
      <c r="G13" s="66"/>
    </row>
    <row r="14" spans="1:7" x14ac:dyDescent="0.25">
      <c r="A14" s="54" t="s">
        <v>137</v>
      </c>
      <c r="B14" s="55" t="s">
        <v>129</v>
      </c>
      <c r="C14" s="55" t="s">
        <v>130</v>
      </c>
      <c r="D14" s="56" t="s">
        <v>5</v>
      </c>
      <c r="E14" s="57">
        <v>1</v>
      </c>
      <c r="F14" s="91"/>
      <c r="G14" s="58">
        <f>+ROUND(+E14*F14,2)</f>
        <v>0</v>
      </c>
    </row>
    <row r="15" spans="1:7" ht="45.75" thickBot="1" x14ac:dyDescent="0.3">
      <c r="A15" s="59"/>
      <c r="B15" s="60"/>
      <c r="C15" s="60"/>
      <c r="D15" s="61" t="s">
        <v>138</v>
      </c>
      <c r="E15" s="59"/>
      <c r="F15" s="60"/>
      <c r="G15" s="62"/>
    </row>
    <row r="16" spans="1:7" x14ac:dyDescent="0.25">
      <c r="A16" s="54" t="s">
        <v>139</v>
      </c>
      <c r="B16" s="55" t="s">
        <v>129</v>
      </c>
      <c r="C16" s="55" t="s">
        <v>130</v>
      </c>
      <c r="D16" s="56" t="s">
        <v>6</v>
      </c>
      <c r="E16" s="57">
        <v>2</v>
      </c>
      <c r="F16" s="91"/>
      <c r="G16" s="58">
        <f>+ROUND(+E16*F16,2)</f>
        <v>0</v>
      </c>
    </row>
    <row r="17" spans="1:7" ht="57" thickBot="1" x14ac:dyDescent="0.3">
      <c r="A17" s="59"/>
      <c r="B17" s="60"/>
      <c r="C17" s="60"/>
      <c r="D17" s="61" t="s">
        <v>140</v>
      </c>
      <c r="E17" s="59"/>
      <c r="F17" s="60"/>
      <c r="G17" s="62"/>
    </row>
    <row r="18" spans="1:7" x14ac:dyDescent="0.25">
      <c r="A18" s="54" t="s">
        <v>141</v>
      </c>
      <c r="B18" s="55" t="s">
        <v>129</v>
      </c>
      <c r="C18" s="55" t="s">
        <v>130</v>
      </c>
      <c r="D18" s="56" t="s">
        <v>7</v>
      </c>
      <c r="E18" s="57">
        <v>2</v>
      </c>
      <c r="F18" s="91"/>
      <c r="G18" s="58">
        <f>+ROUND(+E18*F18,2)</f>
        <v>0</v>
      </c>
    </row>
    <row r="19" spans="1:7" ht="57" thickBot="1" x14ac:dyDescent="0.3">
      <c r="A19" s="59"/>
      <c r="B19" s="60"/>
      <c r="C19" s="60"/>
      <c r="D19" s="61" t="s">
        <v>142</v>
      </c>
      <c r="E19" s="59"/>
      <c r="F19" s="60"/>
      <c r="G19" s="62"/>
    </row>
    <row r="20" spans="1:7" x14ac:dyDescent="0.25">
      <c r="A20" s="54" t="s">
        <v>143</v>
      </c>
      <c r="B20" s="55" t="s">
        <v>129</v>
      </c>
      <c r="C20" s="55" t="s">
        <v>130</v>
      </c>
      <c r="D20" s="56" t="s">
        <v>8</v>
      </c>
      <c r="E20" s="57">
        <v>2</v>
      </c>
      <c r="F20" s="91"/>
      <c r="G20" s="58">
        <f>+ROUND(+E20*F20,2)</f>
        <v>0</v>
      </c>
    </row>
    <row r="21" spans="1:7" ht="57" thickBot="1" x14ac:dyDescent="0.3">
      <c r="A21" s="59"/>
      <c r="B21" s="60"/>
      <c r="C21" s="60"/>
      <c r="D21" s="61" t="s">
        <v>144</v>
      </c>
      <c r="E21" s="59"/>
      <c r="F21" s="60"/>
      <c r="G21" s="62"/>
    </row>
    <row r="22" spans="1:7" x14ac:dyDescent="0.25">
      <c r="A22" s="54" t="s">
        <v>145</v>
      </c>
      <c r="B22" s="55" t="s">
        <v>129</v>
      </c>
      <c r="C22" s="55" t="s">
        <v>130</v>
      </c>
      <c r="D22" s="56" t="s">
        <v>9</v>
      </c>
      <c r="E22" s="57">
        <v>1</v>
      </c>
      <c r="F22" s="91"/>
      <c r="G22" s="58">
        <f>+ROUND(+E22*F22,2)</f>
        <v>0</v>
      </c>
    </row>
    <row r="23" spans="1:7" ht="68.25" thickBot="1" x14ac:dyDescent="0.3">
      <c r="A23" s="59"/>
      <c r="B23" s="60"/>
      <c r="C23" s="60"/>
      <c r="D23" s="61" t="s">
        <v>146</v>
      </c>
      <c r="E23" s="59"/>
      <c r="F23" s="60"/>
      <c r="G23" s="62"/>
    </row>
    <row r="24" spans="1:7" x14ac:dyDescent="0.25">
      <c r="A24" s="54" t="s">
        <v>147</v>
      </c>
      <c r="B24" s="55" t="s">
        <v>129</v>
      </c>
      <c r="C24" s="55" t="s">
        <v>130</v>
      </c>
      <c r="D24" s="56" t="s">
        <v>10</v>
      </c>
      <c r="E24" s="57">
        <v>1</v>
      </c>
      <c r="F24" s="91"/>
      <c r="G24" s="58">
        <f>+ROUND(+E24*F24,2)</f>
        <v>0</v>
      </c>
    </row>
    <row r="25" spans="1:7" ht="101.25" x14ac:dyDescent="0.25">
      <c r="A25" s="63"/>
      <c r="B25" s="63"/>
      <c r="C25" s="63"/>
      <c r="D25" s="61" t="s">
        <v>148</v>
      </c>
      <c r="E25" s="63"/>
      <c r="F25" s="63"/>
      <c r="G25" s="64"/>
    </row>
    <row r="26" spans="1:7" ht="45" x14ac:dyDescent="0.25">
      <c r="A26" s="63"/>
      <c r="B26" s="63"/>
      <c r="C26" s="63"/>
      <c r="D26" s="61" t="s">
        <v>149</v>
      </c>
      <c r="E26" s="63"/>
      <c r="F26" s="63"/>
      <c r="G26" s="64"/>
    </row>
    <row r="27" spans="1:7" ht="33.75" x14ac:dyDescent="0.25">
      <c r="A27" s="63"/>
      <c r="B27" s="63"/>
      <c r="C27" s="63"/>
      <c r="D27" s="61" t="s">
        <v>150</v>
      </c>
      <c r="E27" s="63"/>
      <c r="F27" s="63"/>
      <c r="G27" s="64"/>
    </row>
    <row r="28" spans="1:7" ht="56.25" x14ac:dyDescent="0.25">
      <c r="A28" s="63"/>
      <c r="B28" s="63"/>
      <c r="C28" s="63"/>
      <c r="D28" s="61" t="s">
        <v>151</v>
      </c>
      <c r="E28" s="63"/>
      <c r="F28" s="63"/>
      <c r="G28" s="64"/>
    </row>
    <row r="29" spans="1:7" ht="45" x14ac:dyDescent="0.25">
      <c r="A29" s="63"/>
      <c r="B29" s="63"/>
      <c r="C29" s="63"/>
      <c r="D29" s="61" t="s">
        <v>152</v>
      </c>
      <c r="E29" s="63"/>
      <c r="F29" s="63"/>
      <c r="G29" s="64"/>
    </row>
    <row r="30" spans="1:7" ht="34.5" thickBot="1" x14ac:dyDescent="0.3">
      <c r="A30" s="65"/>
      <c r="B30" s="65"/>
      <c r="C30" s="65"/>
      <c r="D30" s="61" t="s">
        <v>153</v>
      </c>
      <c r="E30" s="65"/>
      <c r="F30" s="65"/>
      <c r="G30" s="66"/>
    </row>
    <row r="31" spans="1:7" x14ac:dyDescent="0.25">
      <c r="A31" s="54" t="s">
        <v>154</v>
      </c>
      <c r="B31" s="55" t="s">
        <v>129</v>
      </c>
      <c r="C31" s="55" t="s">
        <v>155</v>
      </c>
      <c r="D31" s="56" t="s">
        <v>11</v>
      </c>
      <c r="E31" s="57">
        <v>40</v>
      </c>
      <c r="F31" s="91"/>
      <c r="G31" s="58">
        <f>+ROUND(+E31*F31,2)</f>
        <v>0</v>
      </c>
    </row>
    <row r="32" spans="1:7" ht="102" thickBot="1" x14ac:dyDescent="0.3">
      <c r="A32" s="59"/>
      <c r="B32" s="60"/>
      <c r="C32" s="60"/>
      <c r="D32" s="61" t="s">
        <v>156</v>
      </c>
      <c r="E32" s="59"/>
      <c r="F32" s="60"/>
      <c r="G32" s="62"/>
    </row>
    <row r="33" spans="1:7" x14ac:dyDescent="0.25">
      <c r="A33" s="67" t="s">
        <v>157</v>
      </c>
      <c r="B33" s="55" t="s">
        <v>129</v>
      </c>
      <c r="C33" s="55" t="s">
        <v>155</v>
      </c>
      <c r="D33" s="56" t="s">
        <v>12</v>
      </c>
      <c r="E33" s="57">
        <v>30</v>
      </c>
      <c r="F33" s="91"/>
      <c r="G33" s="58">
        <f>+ROUND(+E33*F33,2)</f>
        <v>0</v>
      </c>
    </row>
    <row r="34" spans="1:7" ht="102" thickBot="1" x14ac:dyDescent="0.3">
      <c r="A34" s="59"/>
      <c r="B34" s="60"/>
      <c r="C34" s="60"/>
      <c r="D34" s="61" t="s">
        <v>158</v>
      </c>
      <c r="E34" s="59"/>
      <c r="F34" s="60"/>
      <c r="G34" s="62"/>
    </row>
    <row r="35" spans="1:7" x14ac:dyDescent="0.25">
      <c r="A35" s="54" t="s">
        <v>159</v>
      </c>
      <c r="B35" s="55" t="s">
        <v>129</v>
      </c>
      <c r="C35" s="55" t="s">
        <v>155</v>
      </c>
      <c r="D35" s="56" t="s">
        <v>13</v>
      </c>
      <c r="E35" s="57">
        <v>25</v>
      </c>
      <c r="F35" s="91"/>
      <c r="G35" s="58">
        <f>+ROUND(+E35*F35,2)</f>
        <v>0</v>
      </c>
    </row>
    <row r="36" spans="1:7" ht="102" thickBot="1" x14ac:dyDescent="0.3">
      <c r="A36" s="59"/>
      <c r="B36" s="60"/>
      <c r="C36" s="60"/>
      <c r="D36" s="61" t="s">
        <v>160</v>
      </c>
      <c r="E36" s="59"/>
      <c r="F36" s="60"/>
      <c r="G36" s="62"/>
    </row>
    <row r="37" spans="1:7" x14ac:dyDescent="0.25">
      <c r="A37" s="54" t="s">
        <v>161</v>
      </c>
      <c r="B37" s="55" t="s">
        <v>129</v>
      </c>
      <c r="C37" s="55" t="s">
        <v>130</v>
      </c>
      <c r="D37" s="56" t="s">
        <v>14</v>
      </c>
      <c r="E37" s="57">
        <v>2</v>
      </c>
      <c r="F37" s="91"/>
      <c r="G37" s="58">
        <f>+ROUND(+E37*F37,2)</f>
        <v>0</v>
      </c>
    </row>
    <row r="38" spans="1:7" ht="79.5" thickBot="1" x14ac:dyDescent="0.3">
      <c r="A38" s="59"/>
      <c r="B38" s="60"/>
      <c r="C38" s="60"/>
      <c r="D38" s="61" t="s">
        <v>162</v>
      </c>
      <c r="E38" s="59"/>
      <c r="F38" s="60"/>
      <c r="G38" s="62"/>
    </row>
    <row r="39" spans="1:7" x14ac:dyDescent="0.25">
      <c r="A39" s="54" t="s">
        <v>163</v>
      </c>
      <c r="B39" s="55" t="s">
        <v>129</v>
      </c>
      <c r="C39" s="55" t="s">
        <v>155</v>
      </c>
      <c r="D39" s="56" t="s">
        <v>15</v>
      </c>
      <c r="E39" s="57">
        <v>10</v>
      </c>
      <c r="F39" s="91"/>
      <c r="G39" s="58">
        <f>+ROUND(+E39*F39,2)</f>
        <v>0</v>
      </c>
    </row>
    <row r="40" spans="1:7" ht="102" thickBot="1" x14ac:dyDescent="0.3">
      <c r="A40" s="59"/>
      <c r="B40" s="60"/>
      <c r="C40" s="60"/>
      <c r="D40" s="61" t="s">
        <v>164</v>
      </c>
      <c r="E40" s="59"/>
      <c r="F40" s="60"/>
      <c r="G40" s="62"/>
    </row>
    <row r="41" spans="1:7" x14ac:dyDescent="0.25">
      <c r="A41" s="54" t="s">
        <v>165</v>
      </c>
      <c r="B41" s="55" t="s">
        <v>129</v>
      </c>
      <c r="C41" s="55" t="s">
        <v>155</v>
      </c>
      <c r="D41" s="56" t="s">
        <v>16</v>
      </c>
      <c r="E41" s="57">
        <v>10</v>
      </c>
      <c r="F41" s="91"/>
      <c r="G41" s="58">
        <f>+ROUND(+E41*F41,2)</f>
        <v>0</v>
      </c>
    </row>
    <row r="42" spans="1:7" ht="102" thickBot="1" x14ac:dyDescent="0.3">
      <c r="A42" s="59"/>
      <c r="B42" s="60"/>
      <c r="C42" s="60"/>
      <c r="D42" s="61" t="s">
        <v>166</v>
      </c>
      <c r="E42" s="59"/>
      <c r="F42" s="60"/>
      <c r="G42" s="62"/>
    </row>
    <row r="43" spans="1:7" x14ac:dyDescent="0.25">
      <c r="A43" s="54" t="s">
        <v>167</v>
      </c>
      <c r="B43" s="55" t="s">
        <v>129</v>
      </c>
      <c r="C43" s="55" t="s">
        <v>155</v>
      </c>
      <c r="D43" s="56" t="s">
        <v>17</v>
      </c>
      <c r="E43" s="57">
        <v>50</v>
      </c>
      <c r="F43" s="91"/>
      <c r="G43" s="58">
        <f>+ROUND(+E43*F43,2)</f>
        <v>0</v>
      </c>
    </row>
    <row r="44" spans="1:7" ht="124.5" thickBot="1" x14ac:dyDescent="0.3">
      <c r="A44" s="59"/>
      <c r="B44" s="60"/>
      <c r="C44" s="60"/>
      <c r="D44" s="61" t="s">
        <v>168</v>
      </c>
      <c r="E44" s="59"/>
      <c r="F44" s="60"/>
      <c r="G44" s="62"/>
    </row>
    <row r="45" spans="1:7" x14ac:dyDescent="0.25">
      <c r="A45" s="54" t="s">
        <v>169</v>
      </c>
      <c r="B45" s="55" t="s">
        <v>129</v>
      </c>
      <c r="C45" s="55" t="s">
        <v>155</v>
      </c>
      <c r="D45" s="56" t="s">
        <v>18</v>
      </c>
      <c r="E45" s="57">
        <v>3</v>
      </c>
      <c r="F45" s="91"/>
      <c r="G45" s="58">
        <f>+ROUND(+E45*F45,2)</f>
        <v>0</v>
      </c>
    </row>
    <row r="46" spans="1:7" ht="124.5" thickBot="1" x14ac:dyDescent="0.3">
      <c r="A46" s="59"/>
      <c r="B46" s="60"/>
      <c r="C46" s="60"/>
      <c r="D46" s="61" t="s">
        <v>170</v>
      </c>
      <c r="E46" s="59"/>
      <c r="F46" s="60"/>
      <c r="G46" s="62"/>
    </row>
    <row r="47" spans="1:7" x14ac:dyDescent="0.25">
      <c r="A47" s="54" t="s">
        <v>171</v>
      </c>
      <c r="B47" s="55" t="s">
        <v>129</v>
      </c>
      <c r="C47" s="55" t="s">
        <v>155</v>
      </c>
      <c r="D47" s="56" t="s">
        <v>19</v>
      </c>
      <c r="E47" s="57">
        <v>8</v>
      </c>
      <c r="F47" s="91"/>
      <c r="G47" s="58">
        <f>+ROUND(+E47*F47,2)</f>
        <v>0</v>
      </c>
    </row>
    <row r="48" spans="1:7" ht="102" thickBot="1" x14ac:dyDescent="0.3">
      <c r="A48" s="59"/>
      <c r="B48" s="60"/>
      <c r="C48" s="60"/>
      <c r="D48" s="61" t="s">
        <v>172</v>
      </c>
      <c r="E48" s="59"/>
      <c r="F48" s="60"/>
      <c r="G48" s="62"/>
    </row>
    <row r="49" spans="1:7" x14ac:dyDescent="0.25">
      <c r="A49" s="54" t="s">
        <v>173</v>
      </c>
      <c r="B49" s="55" t="s">
        <v>129</v>
      </c>
      <c r="C49" s="55" t="s">
        <v>155</v>
      </c>
      <c r="D49" s="56" t="s">
        <v>20</v>
      </c>
      <c r="E49" s="57">
        <v>10</v>
      </c>
      <c r="F49" s="91"/>
      <c r="G49" s="58">
        <f>+ROUND(+E49*F49,2)</f>
        <v>0</v>
      </c>
    </row>
    <row r="50" spans="1:7" ht="90.75" thickBot="1" x14ac:dyDescent="0.3">
      <c r="A50" s="59"/>
      <c r="B50" s="60"/>
      <c r="C50" s="60"/>
      <c r="D50" s="61" t="s">
        <v>174</v>
      </c>
      <c r="E50" s="59"/>
      <c r="F50" s="60"/>
      <c r="G50" s="62"/>
    </row>
    <row r="51" spans="1:7" x14ac:dyDescent="0.25">
      <c r="A51" s="54" t="s">
        <v>175</v>
      </c>
      <c r="B51" s="55" t="s">
        <v>129</v>
      </c>
      <c r="C51" s="55" t="s">
        <v>155</v>
      </c>
      <c r="D51" s="56" t="s">
        <v>21</v>
      </c>
      <c r="E51" s="57">
        <v>10</v>
      </c>
      <c r="F51" s="91"/>
      <c r="G51" s="58">
        <f>+ROUND(+E51*F51,2)</f>
        <v>0</v>
      </c>
    </row>
    <row r="52" spans="1:7" ht="90.75" thickBot="1" x14ac:dyDescent="0.3">
      <c r="A52" s="59"/>
      <c r="B52" s="60"/>
      <c r="C52" s="60"/>
      <c r="D52" s="61" t="s">
        <v>174</v>
      </c>
      <c r="E52" s="59"/>
      <c r="F52" s="60"/>
      <c r="G52" s="62"/>
    </row>
    <row r="53" spans="1:7" x14ac:dyDescent="0.25">
      <c r="A53" s="54" t="s">
        <v>176</v>
      </c>
      <c r="B53" s="55" t="s">
        <v>129</v>
      </c>
      <c r="C53" s="55" t="s">
        <v>130</v>
      </c>
      <c r="D53" s="56" t="s">
        <v>22</v>
      </c>
      <c r="E53" s="57">
        <v>2</v>
      </c>
      <c r="F53" s="91"/>
      <c r="G53" s="58">
        <f>+ROUND(+E53*F53,2)</f>
        <v>0</v>
      </c>
    </row>
    <row r="54" spans="1:7" ht="23.25" thickBot="1" x14ac:dyDescent="0.3">
      <c r="A54" s="59"/>
      <c r="B54" s="60"/>
      <c r="C54" s="60"/>
      <c r="D54" s="61" t="s">
        <v>177</v>
      </c>
      <c r="E54" s="59"/>
      <c r="F54" s="60"/>
      <c r="G54" s="62"/>
    </row>
    <row r="55" spans="1:7" x14ac:dyDescent="0.25">
      <c r="A55" s="54" t="s">
        <v>178</v>
      </c>
      <c r="B55" s="55" t="s">
        <v>129</v>
      </c>
      <c r="C55" s="55" t="s">
        <v>155</v>
      </c>
      <c r="D55" s="56" t="s">
        <v>23</v>
      </c>
      <c r="E55" s="57">
        <v>50</v>
      </c>
      <c r="F55" s="91"/>
      <c r="G55" s="58">
        <f>+ROUND(+E55*F55,2)</f>
        <v>0</v>
      </c>
    </row>
    <row r="56" spans="1:7" ht="68.25" thickBot="1" x14ac:dyDescent="0.3">
      <c r="A56" s="59"/>
      <c r="B56" s="60"/>
      <c r="C56" s="60"/>
      <c r="D56" s="61" t="s">
        <v>179</v>
      </c>
      <c r="E56" s="59"/>
      <c r="F56" s="60"/>
      <c r="G56" s="62"/>
    </row>
    <row r="57" spans="1:7" x14ac:dyDescent="0.25">
      <c r="A57" s="54" t="s">
        <v>180</v>
      </c>
      <c r="B57" s="55" t="s">
        <v>129</v>
      </c>
      <c r="C57" s="55" t="s">
        <v>155</v>
      </c>
      <c r="D57" s="56" t="s">
        <v>24</v>
      </c>
      <c r="E57" s="57">
        <v>25</v>
      </c>
      <c r="F57" s="91"/>
      <c r="G57" s="58">
        <f>+ROUND(+E57*F57,2)</f>
        <v>0</v>
      </c>
    </row>
    <row r="58" spans="1:7" ht="79.5" thickBot="1" x14ac:dyDescent="0.3">
      <c r="A58" s="59"/>
      <c r="B58" s="60"/>
      <c r="C58" s="60"/>
      <c r="D58" s="61" t="s">
        <v>181</v>
      </c>
      <c r="E58" s="59"/>
      <c r="F58" s="60"/>
      <c r="G58" s="62"/>
    </row>
    <row r="59" spans="1:7" x14ac:dyDescent="0.25">
      <c r="A59" s="54" t="s">
        <v>182</v>
      </c>
      <c r="B59" s="55" t="s">
        <v>129</v>
      </c>
      <c r="C59" s="55" t="s">
        <v>130</v>
      </c>
      <c r="D59" s="56" t="s">
        <v>25</v>
      </c>
      <c r="E59" s="57">
        <v>4</v>
      </c>
      <c r="F59" s="91"/>
      <c r="G59" s="58">
        <f>+ROUND(+E59*F59,2)</f>
        <v>0</v>
      </c>
    </row>
    <row r="60" spans="1:7" ht="34.5" thickBot="1" x14ac:dyDescent="0.3">
      <c r="A60" s="59"/>
      <c r="B60" s="60"/>
      <c r="C60" s="60"/>
      <c r="D60" s="61" t="s">
        <v>183</v>
      </c>
      <c r="E60" s="59"/>
      <c r="F60" s="60"/>
      <c r="G60" s="62"/>
    </row>
    <row r="61" spans="1:7" x14ac:dyDescent="0.25">
      <c r="A61" s="54" t="s">
        <v>184</v>
      </c>
      <c r="B61" s="55" t="s">
        <v>129</v>
      </c>
      <c r="C61" s="55" t="s">
        <v>155</v>
      </c>
      <c r="D61" s="56" t="s">
        <v>26</v>
      </c>
      <c r="E61" s="57">
        <v>10</v>
      </c>
      <c r="F61" s="91"/>
      <c r="G61" s="58">
        <f>+ROUND(+E61*F61,2)</f>
        <v>0</v>
      </c>
    </row>
    <row r="62" spans="1:7" ht="90.75" thickBot="1" x14ac:dyDescent="0.3">
      <c r="A62" s="59"/>
      <c r="B62" s="60"/>
      <c r="C62" s="60"/>
      <c r="D62" s="61" t="s">
        <v>185</v>
      </c>
      <c r="E62" s="59"/>
      <c r="F62" s="60"/>
      <c r="G62" s="62"/>
    </row>
    <row r="63" spans="1:7" x14ac:dyDescent="0.25">
      <c r="A63" s="54" t="s">
        <v>186</v>
      </c>
      <c r="B63" s="55" t="s">
        <v>129</v>
      </c>
      <c r="C63" s="55" t="s">
        <v>155</v>
      </c>
      <c r="D63" s="56" t="s">
        <v>27</v>
      </c>
      <c r="E63" s="57">
        <v>50</v>
      </c>
      <c r="F63" s="91"/>
      <c r="G63" s="58">
        <f>+ROUND(+E63*F63,2)</f>
        <v>0</v>
      </c>
    </row>
    <row r="64" spans="1:7" ht="79.5" thickBot="1" x14ac:dyDescent="0.3">
      <c r="A64" s="59"/>
      <c r="B64" s="60"/>
      <c r="C64" s="60"/>
      <c r="D64" s="61" t="s">
        <v>187</v>
      </c>
      <c r="E64" s="59"/>
      <c r="F64" s="60"/>
      <c r="G64" s="62"/>
    </row>
    <row r="65" spans="1:7" x14ac:dyDescent="0.25">
      <c r="A65" s="54" t="s">
        <v>188</v>
      </c>
      <c r="B65" s="55" t="s">
        <v>129</v>
      </c>
      <c r="C65" s="55" t="s">
        <v>155</v>
      </c>
      <c r="D65" s="56" t="s">
        <v>28</v>
      </c>
      <c r="E65" s="57">
        <v>300</v>
      </c>
      <c r="F65" s="91"/>
      <c r="G65" s="58">
        <f>+ROUND(+E65*F65,2)</f>
        <v>0</v>
      </c>
    </row>
    <row r="66" spans="1:7" ht="304.5" thickBot="1" x14ac:dyDescent="0.3">
      <c r="A66" s="59"/>
      <c r="B66" s="60"/>
      <c r="C66" s="60"/>
      <c r="D66" s="61" t="s">
        <v>189</v>
      </c>
      <c r="E66" s="59"/>
      <c r="F66" s="60"/>
      <c r="G66" s="62"/>
    </row>
    <row r="67" spans="1:7" x14ac:dyDescent="0.25">
      <c r="A67" s="54" t="s">
        <v>190</v>
      </c>
      <c r="B67" s="55" t="s">
        <v>129</v>
      </c>
      <c r="C67" s="55" t="s">
        <v>130</v>
      </c>
      <c r="D67" s="56" t="s">
        <v>29</v>
      </c>
      <c r="E67" s="57">
        <v>1</v>
      </c>
      <c r="F67" s="91"/>
      <c r="G67" s="58">
        <f>+ROUND(+E67*F67,2)</f>
        <v>0</v>
      </c>
    </row>
    <row r="68" spans="1:7" ht="169.5" thickBot="1" x14ac:dyDescent="0.3">
      <c r="A68" s="59"/>
      <c r="B68" s="60"/>
      <c r="C68" s="60"/>
      <c r="D68" s="61" t="s">
        <v>191</v>
      </c>
      <c r="E68" s="59"/>
      <c r="F68" s="60"/>
      <c r="G68" s="62"/>
    </row>
    <row r="69" spans="1:7" x14ac:dyDescent="0.25">
      <c r="A69" s="54" t="s">
        <v>192</v>
      </c>
      <c r="B69" s="55" t="s">
        <v>129</v>
      </c>
      <c r="C69" s="55" t="s">
        <v>130</v>
      </c>
      <c r="D69" s="56" t="s">
        <v>30</v>
      </c>
      <c r="E69" s="57">
        <v>1</v>
      </c>
      <c r="F69" s="91"/>
      <c r="G69" s="58">
        <f>+ROUND(+E69*F69,2)</f>
        <v>0</v>
      </c>
    </row>
    <row r="70" spans="1:7" ht="22.5" x14ac:dyDescent="0.25">
      <c r="A70" s="63"/>
      <c r="B70" s="63"/>
      <c r="C70" s="63"/>
      <c r="D70" s="61" t="s">
        <v>193</v>
      </c>
      <c r="E70" s="63"/>
      <c r="F70" s="63"/>
      <c r="G70" s="64"/>
    </row>
    <row r="71" spans="1:7" ht="68.25" thickBot="1" x14ac:dyDescent="0.3">
      <c r="A71" s="65"/>
      <c r="B71" s="65"/>
      <c r="C71" s="65"/>
      <c r="D71" s="61" t="s">
        <v>194</v>
      </c>
      <c r="E71" s="65"/>
      <c r="F71" s="65"/>
      <c r="G71" s="66"/>
    </row>
    <row r="72" spans="1:7" x14ac:dyDescent="0.25">
      <c r="A72" s="54" t="s">
        <v>195</v>
      </c>
      <c r="B72" s="55" t="s">
        <v>129</v>
      </c>
      <c r="C72" s="55" t="s">
        <v>130</v>
      </c>
      <c r="D72" s="56" t="s">
        <v>31</v>
      </c>
      <c r="E72" s="57">
        <v>1</v>
      </c>
      <c r="F72" s="91"/>
      <c r="G72" s="58">
        <f>+ROUND(+E72*F72,2)</f>
        <v>0</v>
      </c>
    </row>
    <row r="73" spans="1:7" ht="45.75" thickBot="1" x14ac:dyDescent="0.3">
      <c r="A73" s="59"/>
      <c r="B73" s="60"/>
      <c r="C73" s="60"/>
      <c r="D73" s="61" t="s">
        <v>196</v>
      </c>
      <c r="E73" s="59"/>
      <c r="F73" s="60"/>
      <c r="G73" s="62"/>
    </row>
    <row r="74" spans="1:7" x14ac:dyDescent="0.25">
      <c r="A74" s="54" t="s">
        <v>197</v>
      </c>
      <c r="B74" s="55" t="s">
        <v>129</v>
      </c>
      <c r="C74" s="55" t="s">
        <v>130</v>
      </c>
      <c r="D74" s="56" t="s">
        <v>32</v>
      </c>
      <c r="E74" s="57">
        <v>2</v>
      </c>
      <c r="F74" s="91"/>
      <c r="G74" s="58">
        <f>+ROUND(+E74*F74,2)</f>
        <v>0</v>
      </c>
    </row>
    <row r="75" spans="1:7" ht="45.75" thickBot="1" x14ac:dyDescent="0.3">
      <c r="A75" s="59"/>
      <c r="B75" s="60"/>
      <c r="C75" s="60"/>
      <c r="D75" s="61" t="s">
        <v>198</v>
      </c>
      <c r="E75" s="59"/>
      <c r="F75" s="60"/>
      <c r="G75" s="62"/>
    </row>
    <row r="76" spans="1:7" x14ac:dyDescent="0.25">
      <c r="A76" s="54" t="s">
        <v>199</v>
      </c>
      <c r="B76" s="55" t="s">
        <v>129</v>
      </c>
      <c r="C76" s="55" t="s">
        <v>130</v>
      </c>
      <c r="D76" s="56" t="s">
        <v>33</v>
      </c>
      <c r="E76" s="57">
        <v>2</v>
      </c>
      <c r="F76" s="91"/>
      <c r="G76" s="58">
        <f>+ROUND(+E76*F76,2)</f>
        <v>0</v>
      </c>
    </row>
    <row r="77" spans="1:7" x14ac:dyDescent="0.25">
      <c r="A77" s="63"/>
      <c r="B77" s="63"/>
      <c r="C77" s="63"/>
      <c r="D77" s="61" t="s">
        <v>200</v>
      </c>
      <c r="E77" s="63"/>
      <c r="F77" s="63"/>
      <c r="G77" s="64"/>
    </row>
    <row r="78" spans="1:7" x14ac:dyDescent="0.25">
      <c r="A78" s="63"/>
      <c r="B78" s="63"/>
      <c r="C78" s="63"/>
      <c r="D78" s="61" t="s">
        <v>201</v>
      </c>
      <c r="E78" s="63"/>
      <c r="F78" s="63"/>
      <c r="G78" s="64"/>
    </row>
    <row r="79" spans="1:7" ht="22.5" x14ac:dyDescent="0.25">
      <c r="A79" s="63"/>
      <c r="B79" s="63"/>
      <c r="C79" s="63"/>
      <c r="D79" s="61" t="s">
        <v>202</v>
      </c>
      <c r="E79" s="63"/>
      <c r="F79" s="63"/>
      <c r="G79" s="64"/>
    </row>
    <row r="80" spans="1:7" x14ac:dyDescent="0.25">
      <c r="A80" s="63"/>
      <c r="B80" s="63"/>
      <c r="C80" s="63"/>
      <c r="D80" s="61" t="s">
        <v>203</v>
      </c>
      <c r="E80" s="63"/>
      <c r="F80" s="63"/>
      <c r="G80" s="64"/>
    </row>
    <row r="81" spans="1:7" ht="22.5" x14ac:dyDescent="0.25">
      <c r="A81" s="63"/>
      <c r="B81" s="63"/>
      <c r="C81" s="63"/>
      <c r="D81" s="61" t="s">
        <v>204</v>
      </c>
      <c r="E81" s="63"/>
      <c r="F81" s="63"/>
      <c r="G81" s="64"/>
    </row>
    <row r="82" spans="1:7" x14ac:dyDescent="0.25">
      <c r="A82" s="63"/>
      <c r="B82" s="63"/>
      <c r="C82" s="63"/>
      <c r="D82" s="61" t="s">
        <v>205</v>
      </c>
      <c r="E82" s="63"/>
      <c r="F82" s="63"/>
      <c r="G82" s="64"/>
    </row>
    <row r="83" spans="1:7" ht="34.5" thickBot="1" x14ac:dyDescent="0.3">
      <c r="A83" s="65"/>
      <c r="B83" s="65"/>
      <c r="C83" s="65"/>
      <c r="D83" s="61" t="s">
        <v>206</v>
      </c>
      <c r="E83" s="65"/>
      <c r="F83" s="65"/>
      <c r="G83" s="66"/>
    </row>
    <row r="84" spans="1:7" x14ac:dyDescent="0.25">
      <c r="A84" s="54" t="s">
        <v>207</v>
      </c>
      <c r="B84" s="55" t="s">
        <v>129</v>
      </c>
      <c r="C84" s="55" t="s">
        <v>130</v>
      </c>
      <c r="D84" s="56" t="s">
        <v>34</v>
      </c>
      <c r="E84" s="57">
        <v>4</v>
      </c>
      <c r="F84" s="91"/>
      <c r="G84" s="58">
        <f>+ROUND(+E84*F84,2)</f>
        <v>0</v>
      </c>
    </row>
    <row r="85" spans="1:7" ht="45.75" thickBot="1" x14ac:dyDescent="0.3">
      <c r="A85" s="59"/>
      <c r="B85" s="60"/>
      <c r="C85" s="60"/>
      <c r="D85" s="61" t="s">
        <v>208</v>
      </c>
      <c r="E85" s="59"/>
      <c r="F85" s="60"/>
      <c r="G85" s="62"/>
    </row>
    <row r="86" spans="1:7" x14ac:dyDescent="0.25">
      <c r="A86" s="54" t="s">
        <v>209</v>
      </c>
      <c r="B86" s="55" t="s">
        <v>129</v>
      </c>
      <c r="C86" s="55" t="s">
        <v>130</v>
      </c>
      <c r="D86" s="56" t="s">
        <v>35</v>
      </c>
      <c r="E86" s="57">
        <v>4</v>
      </c>
      <c r="F86" s="91"/>
      <c r="G86" s="58">
        <f>+ROUND(+E86*F86,2)</f>
        <v>0</v>
      </c>
    </row>
    <row r="87" spans="1:7" ht="45" x14ac:dyDescent="0.25">
      <c r="A87" s="63"/>
      <c r="B87" s="63"/>
      <c r="C87" s="63"/>
      <c r="D87" s="61" t="s">
        <v>210</v>
      </c>
      <c r="E87" s="63"/>
      <c r="F87" s="63"/>
      <c r="G87" s="64"/>
    </row>
    <row r="88" spans="1:7" ht="33.75" x14ac:dyDescent="0.25">
      <c r="A88" s="63"/>
      <c r="B88" s="63"/>
      <c r="C88" s="63"/>
      <c r="D88" s="61" t="s">
        <v>211</v>
      </c>
      <c r="E88" s="63"/>
      <c r="F88" s="63"/>
      <c r="G88" s="64"/>
    </row>
    <row r="89" spans="1:7" ht="15.75" thickBot="1" x14ac:dyDescent="0.3">
      <c r="A89" s="65"/>
      <c r="B89" s="65"/>
      <c r="C89" s="65"/>
      <c r="D89" s="61" t="s">
        <v>136</v>
      </c>
      <c r="E89" s="65"/>
      <c r="F89" s="65"/>
      <c r="G89" s="66"/>
    </row>
    <row r="90" spans="1:7" x14ac:dyDescent="0.25">
      <c r="A90" s="54" t="s">
        <v>212</v>
      </c>
      <c r="B90" s="55" t="s">
        <v>129</v>
      </c>
      <c r="C90" s="55" t="s">
        <v>130</v>
      </c>
      <c r="D90" s="56" t="s">
        <v>36</v>
      </c>
      <c r="E90" s="57">
        <v>2</v>
      </c>
      <c r="F90" s="91"/>
      <c r="G90" s="58">
        <f>+ROUND(+E90*F90,2)</f>
        <v>0</v>
      </c>
    </row>
    <row r="91" spans="1:7" ht="67.5" x14ac:dyDescent="0.25">
      <c r="A91" s="63"/>
      <c r="B91" s="63"/>
      <c r="C91" s="63"/>
      <c r="D91" s="61" t="s">
        <v>213</v>
      </c>
      <c r="E91" s="63"/>
      <c r="F91" s="63"/>
      <c r="G91" s="64"/>
    </row>
    <row r="92" spans="1:7" ht="22.5" x14ac:dyDescent="0.25">
      <c r="A92" s="63"/>
      <c r="B92" s="63"/>
      <c r="C92" s="63"/>
      <c r="D92" s="61" t="s">
        <v>214</v>
      </c>
      <c r="E92" s="63"/>
      <c r="F92" s="63"/>
      <c r="G92" s="64"/>
    </row>
    <row r="93" spans="1:7" ht="23.25" thickBot="1" x14ac:dyDescent="0.3">
      <c r="A93" s="65"/>
      <c r="B93" s="65"/>
      <c r="C93" s="65"/>
      <c r="D93" s="61" t="s">
        <v>215</v>
      </c>
      <c r="E93" s="65"/>
      <c r="F93" s="65"/>
      <c r="G93" s="66"/>
    </row>
    <row r="94" spans="1:7" x14ac:dyDescent="0.25">
      <c r="A94" s="54" t="s">
        <v>216</v>
      </c>
      <c r="B94" s="55" t="s">
        <v>129</v>
      </c>
      <c r="C94" s="55" t="s">
        <v>155</v>
      </c>
      <c r="D94" s="56" t="s">
        <v>37</v>
      </c>
      <c r="E94" s="57">
        <v>5</v>
      </c>
      <c r="F94" s="91"/>
      <c r="G94" s="58">
        <f>+ROUND(+E94*F94,2)</f>
        <v>0</v>
      </c>
    </row>
    <row r="95" spans="1:7" ht="23.25" thickBot="1" x14ac:dyDescent="0.3">
      <c r="A95" s="59"/>
      <c r="B95" s="60"/>
      <c r="C95" s="60"/>
      <c r="D95" s="61" t="s">
        <v>217</v>
      </c>
      <c r="E95" s="59"/>
      <c r="F95" s="60"/>
      <c r="G95" s="62"/>
    </row>
    <row r="96" spans="1:7" x14ac:dyDescent="0.25">
      <c r="A96" s="54" t="s">
        <v>218</v>
      </c>
      <c r="B96" s="55" t="s">
        <v>129</v>
      </c>
      <c r="C96" s="55" t="s">
        <v>155</v>
      </c>
      <c r="D96" s="56" t="s">
        <v>38</v>
      </c>
      <c r="E96" s="57">
        <v>8</v>
      </c>
      <c r="F96" s="91"/>
      <c r="G96" s="58">
        <f>+ROUND(+E96*F96,2)</f>
        <v>0</v>
      </c>
    </row>
    <row r="97" spans="1:7" ht="34.5" thickBot="1" x14ac:dyDescent="0.3">
      <c r="A97" s="59"/>
      <c r="B97" s="60"/>
      <c r="C97" s="60"/>
      <c r="D97" s="61" t="s">
        <v>219</v>
      </c>
      <c r="E97" s="59"/>
      <c r="F97" s="60"/>
      <c r="G97" s="62"/>
    </row>
    <row r="98" spans="1:7" x14ac:dyDescent="0.25">
      <c r="A98" s="54" t="s">
        <v>220</v>
      </c>
      <c r="B98" s="55" t="s">
        <v>129</v>
      </c>
      <c r="C98" s="55" t="s">
        <v>155</v>
      </c>
      <c r="D98" s="56" t="s">
        <v>39</v>
      </c>
      <c r="E98" s="57">
        <v>8</v>
      </c>
      <c r="F98" s="91"/>
      <c r="G98" s="58">
        <f>+ROUND(+E98*F98,2)</f>
        <v>0</v>
      </c>
    </row>
    <row r="99" spans="1:7" ht="23.25" thickBot="1" x14ac:dyDescent="0.3">
      <c r="A99" s="59"/>
      <c r="B99" s="60"/>
      <c r="C99" s="60"/>
      <c r="D99" s="61" t="s">
        <v>221</v>
      </c>
      <c r="E99" s="59"/>
      <c r="F99" s="60"/>
      <c r="G99" s="62"/>
    </row>
    <row r="100" spans="1:7" x14ac:dyDescent="0.25">
      <c r="A100" s="54" t="s">
        <v>222</v>
      </c>
      <c r="B100" s="55" t="s">
        <v>129</v>
      </c>
      <c r="C100" s="55" t="s">
        <v>130</v>
      </c>
      <c r="D100" s="56" t="s">
        <v>40</v>
      </c>
      <c r="E100" s="57">
        <v>2</v>
      </c>
      <c r="F100" s="91"/>
      <c r="G100" s="58">
        <f>+ROUND(+E100*F100,2)</f>
        <v>0</v>
      </c>
    </row>
    <row r="101" spans="1:7" ht="22.5" x14ac:dyDescent="0.25">
      <c r="A101" s="63"/>
      <c r="B101" s="63"/>
      <c r="C101" s="63"/>
      <c r="D101" s="61" t="s">
        <v>223</v>
      </c>
      <c r="E101" s="63"/>
      <c r="F101" s="63"/>
      <c r="G101" s="64"/>
    </row>
    <row r="102" spans="1:7" ht="33.75" x14ac:dyDescent="0.25">
      <c r="A102" s="63"/>
      <c r="B102" s="63"/>
      <c r="C102" s="63"/>
      <c r="D102" s="61" t="s">
        <v>224</v>
      </c>
      <c r="E102" s="63"/>
      <c r="F102" s="63"/>
      <c r="G102" s="64"/>
    </row>
    <row r="103" spans="1:7" ht="56.25" x14ac:dyDescent="0.25">
      <c r="A103" s="63"/>
      <c r="B103" s="63"/>
      <c r="C103" s="63"/>
      <c r="D103" s="61" t="s">
        <v>225</v>
      </c>
      <c r="E103" s="63"/>
      <c r="F103" s="63"/>
      <c r="G103" s="64"/>
    </row>
    <row r="104" spans="1:7" ht="34.5" thickBot="1" x14ac:dyDescent="0.3">
      <c r="A104" s="65"/>
      <c r="B104" s="65"/>
      <c r="C104" s="65"/>
      <c r="D104" s="61" t="s">
        <v>226</v>
      </c>
      <c r="E104" s="65"/>
      <c r="F104" s="65"/>
      <c r="G104" s="66"/>
    </row>
    <row r="105" spans="1:7" x14ac:dyDescent="0.25">
      <c r="A105" s="54" t="s">
        <v>227</v>
      </c>
      <c r="B105" s="55" t="s">
        <v>129</v>
      </c>
      <c r="C105" s="55" t="s">
        <v>130</v>
      </c>
      <c r="D105" s="56" t="s">
        <v>41</v>
      </c>
      <c r="E105" s="57">
        <v>2</v>
      </c>
      <c r="F105" s="91"/>
      <c r="G105" s="58">
        <f>+ROUND(+E105*F105,2)</f>
        <v>0</v>
      </c>
    </row>
    <row r="106" spans="1:7" ht="78.75" x14ac:dyDescent="0.25">
      <c r="A106" s="63"/>
      <c r="B106" s="63"/>
      <c r="C106" s="63"/>
      <c r="D106" s="61" t="s">
        <v>228</v>
      </c>
      <c r="E106" s="63"/>
      <c r="F106" s="63"/>
      <c r="G106" s="64"/>
    </row>
    <row r="107" spans="1:7" ht="22.5" x14ac:dyDescent="0.25">
      <c r="A107" s="63"/>
      <c r="B107" s="63"/>
      <c r="C107" s="63"/>
      <c r="D107" s="61" t="s">
        <v>229</v>
      </c>
      <c r="E107" s="63"/>
      <c r="F107" s="63"/>
      <c r="G107" s="64"/>
    </row>
    <row r="108" spans="1:7" ht="22.5" x14ac:dyDescent="0.25">
      <c r="A108" s="63"/>
      <c r="B108" s="63"/>
      <c r="C108" s="63"/>
      <c r="D108" s="61" t="s">
        <v>230</v>
      </c>
      <c r="E108" s="63"/>
      <c r="F108" s="63"/>
      <c r="G108" s="64"/>
    </row>
    <row r="109" spans="1:7" ht="15.75" thickBot="1" x14ac:dyDescent="0.3">
      <c r="A109" s="65"/>
      <c r="B109" s="65"/>
      <c r="C109" s="65"/>
      <c r="D109" s="61" t="s">
        <v>231</v>
      </c>
      <c r="E109" s="65"/>
      <c r="F109" s="65"/>
      <c r="G109" s="66"/>
    </row>
    <row r="110" spans="1:7" x14ac:dyDescent="0.25">
      <c r="A110" s="54" t="s">
        <v>232</v>
      </c>
      <c r="B110" s="55" t="s">
        <v>129</v>
      </c>
      <c r="C110" s="55" t="s">
        <v>130</v>
      </c>
      <c r="D110" s="56" t="s">
        <v>42</v>
      </c>
      <c r="E110" s="57">
        <v>1</v>
      </c>
      <c r="F110" s="91"/>
      <c r="G110" s="58">
        <f>+ROUND(+E110*F110,2)</f>
        <v>0</v>
      </c>
    </row>
    <row r="111" spans="1:7" ht="102" thickBot="1" x14ac:dyDescent="0.3">
      <c r="A111" s="59"/>
      <c r="B111" s="60"/>
      <c r="C111" s="60"/>
      <c r="D111" s="61" t="s">
        <v>233</v>
      </c>
      <c r="E111" s="59"/>
      <c r="F111" s="60"/>
      <c r="G111" s="62"/>
    </row>
    <row r="112" spans="1:7" x14ac:dyDescent="0.25">
      <c r="A112" s="68" t="s">
        <v>234</v>
      </c>
      <c r="B112" s="55" t="s">
        <v>129</v>
      </c>
      <c r="C112" s="55" t="s">
        <v>130</v>
      </c>
      <c r="D112" s="56" t="s">
        <v>43</v>
      </c>
      <c r="E112" s="57">
        <v>1</v>
      </c>
      <c r="F112" s="91"/>
      <c r="G112" s="58">
        <f>+ROUND(+E112*F112,2)</f>
        <v>0</v>
      </c>
    </row>
    <row r="113" spans="1:7" ht="90.75" thickBot="1" x14ac:dyDescent="0.3">
      <c r="A113" s="59"/>
      <c r="B113" s="60"/>
      <c r="C113" s="60"/>
      <c r="D113" s="61" t="s">
        <v>235</v>
      </c>
      <c r="E113" s="59"/>
      <c r="F113" s="60"/>
      <c r="G113" s="62"/>
    </row>
    <row r="114" spans="1:7" x14ac:dyDescent="0.25">
      <c r="A114" s="68" t="s">
        <v>236</v>
      </c>
      <c r="B114" s="55" t="s">
        <v>129</v>
      </c>
      <c r="C114" s="55" t="s">
        <v>130</v>
      </c>
      <c r="D114" s="56" t="s">
        <v>44</v>
      </c>
      <c r="E114" s="57">
        <v>1</v>
      </c>
      <c r="F114" s="91"/>
      <c r="G114" s="58">
        <f>+ROUND(+E114*F114,2)</f>
        <v>0</v>
      </c>
    </row>
    <row r="115" spans="1:7" ht="22.5" x14ac:dyDescent="0.25">
      <c r="A115" s="63"/>
      <c r="B115" s="63"/>
      <c r="C115" s="63"/>
      <c r="D115" s="61" t="s">
        <v>237</v>
      </c>
      <c r="E115" s="63"/>
      <c r="F115" s="63"/>
      <c r="G115" s="64"/>
    </row>
    <row r="116" spans="1:7" ht="33.75" x14ac:dyDescent="0.25">
      <c r="A116" s="63"/>
      <c r="B116" s="63"/>
      <c r="C116" s="63"/>
      <c r="D116" s="61" t="s">
        <v>238</v>
      </c>
      <c r="E116" s="63"/>
      <c r="F116" s="63"/>
      <c r="G116" s="64"/>
    </row>
    <row r="117" spans="1:7" ht="22.5" x14ac:dyDescent="0.25">
      <c r="A117" s="63"/>
      <c r="B117" s="63"/>
      <c r="C117" s="63"/>
      <c r="D117" s="61" t="s">
        <v>239</v>
      </c>
      <c r="E117" s="63"/>
      <c r="F117" s="63"/>
      <c r="G117" s="64"/>
    </row>
    <row r="118" spans="1:7" ht="23.25" thickBot="1" x14ac:dyDescent="0.3">
      <c r="A118" s="65"/>
      <c r="B118" s="65"/>
      <c r="C118" s="65"/>
      <c r="D118" s="61" t="s">
        <v>240</v>
      </c>
      <c r="E118" s="65"/>
      <c r="F118" s="65"/>
      <c r="G118" s="66"/>
    </row>
    <row r="119" spans="1:7" x14ac:dyDescent="0.25">
      <c r="A119" s="68" t="s">
        <v>241</v>
      </c>
      <c r="B119" s="55" t="s">
        <v>129</v>
      </c>
      <c r="C119" s="55" t="s">
        <v>130</v>
      </c>
      <c r="D119" s="56" t="s">
        <v>45</v>
      </c>
      <c r="E119" s="57">
        <v>1</v>
      </c>
      <c r="F119" s="91"/>
      <c r="G119" s="58">
        <f>+ROUND(+E119*F119,2)</f>
        <v>0</v>
      </c>
    </row>
    <row r="120" spans="1:7" ht="22.5" x14ac:dyDescent="0.25">
      <c r="A120" s="63"/>
      <c r="B120" s="63"/>
      <c r="C120" s="63"/>
      <c r="D120" s="61" t="s">
        <v>242</v>
      </c>
      <c r="E120" s="63"/>
      <c r="F120" s="63"/>
      <c r="G120" s="64"/>
    </row>
    <row r="121" spans="1:7" ht="90.75" thickBot="1" x14ac:dyDescent="0.3">
      <c r="A121" s="65"/>
      <c r="B121" s="65"/>
      <c r="C121" s="65"/>
      <c r="D121" s="61" t="s">
        <v>243</v>
      </c>
      <c r="E121" s="65"/>
      <c r="F121" s="65"/>
      <c r="G121" s="66"/>
    </row>
    <row r="122" spans="1:7" ht="15.75" thickBot="1" x14ac:dyDescent="0.3">
      <c r="A122" s="69"/>
      <c r="B122" s="70"/>
      <c r="C122" s="71" t="s">
        <v>757</v>
      </c>
      <c r="D122" s="72" t="s">
        <v>46</v>
      </c>
      <c r="E122" s="73"/>
      <c r="F122" s="74"/>
      <c r="G122" s="75">
        <f>SUM(G7:G121)</f>
        <v>0</v>
      </c>
    </row>
    <row r="123" spans="1:7" ht="15.75" thickBot="1" x14ac:dyDescent="0.3">
      <c r="A123" s="50" t="s">
        <v>244</v>
      </c>
      <c r="B123" s="51" t="s">
        <v>127</v>
      </c>
      <c r="C123" s="51"/>
      <c r="D123" s="52" t="s">
        <v>47</v>
      </c>
      <c r="E123" s="50"/>
      <c r="F123" s="51"/>
      <c r="G123" s="53"/>
    </row>
    <row r="124" spans="1:7" x14ac:dyDescent="0.25">
      <c r="A124" s="54" t="s">
        <v>245</v>
      </c>
      <c r="B124" s="55" t="s">
        <v>129</v>
      </c>
      <c r="C124" s="55" t="s">
        <v>130</v>
      </c>
      <c r="D124" s="56" t="s">
        <v>48</v>
      </c>
      <c r="E124" s="57">
        <v>1</v>
      </c>
      <c r="F124" s="91"/>
      <c r="G124" s="58">
        <f>+ROUND(+E124*F124,2)</f>
        <v>0</v>
      </c>
    </row>
    <row r="125" spans="1:7" ht="68.25" thickBot="1" x14ac:dyDescent="0.3">
      <c r="A125" s="59"/>
      <c r="B125" s="60"/>
      <c r="C125" s="60"/>
      <c r="D125" s="61" t="s">
        <v>246</v>
      </c>
      <c r="E125" s="59"/>
      <c r="F125" s="60"/>
      <c r="G125" s="62"/>
    </row>
    <row r="126" spans="1:7" x14ac:dyDescent="0.25">
      <c r="A126" s="54" t="s">
        <v>247</v>
      </c>
      <c r="B126" s="55" t="s">
        <v>129</v>
      </c>
      <c r="C126" s="55" t="s">
        <v>130</v>
      </c>
      <c r="D126" s="56" t="s">
        <v>3</v>
      </c>
      <c r="E126" s="57">
        <v>1</v>
      </c>
      <c r="F126" s="91"/>
      <c r="G126" s="58">
        <f>+ROUND(+E126*F126,2)</f>
        <v>0</v>
      </c>
    </row>
    <row r="127" spans="1:7" ht="113.25" thickBot="1" x14ac:dyDescent="0.3">
      <c r="A127" s="59"/>
      <c r="B127" s="60"/>
      <c r="C127" s="60"/>
      <c r="D127" s="61" t="s">
        <v>133</v>
      </c>
      <c r="E127" s="59"/>
      <c r="F127" s="60"/>
      <c r="G127" s="62"/>
    </row>
    <row r="128" spans="1:7" x14ac:dyDescent="0.25">
      <c r="A128" s="54" t="s">
        <v>248</v>
      </c>
      <c r="B128" s="55" t="s">
        <v>129</v>
      </c>
      <c r="C128" s="55" t="s">
        <v>130</v>
      </c>
      <c r="D128" s="56" t="s">
        <v>4</v>
      </c>
      <c r="E128" s="57">
        <v>1</v>
      </c>
      <c r="F128" s="91"/>
      <c r="G128" s="58">
        <f>+ROUND(+E128*F128,2)</f>
        <v>0</v>
      </c>
    </row>
    <row r="129" spans="1:7" ht="90" x14ac:dyDescent="0.25">
      <c r="A129" s="63"/>
      <c r="B129" s="63"/>
      <c r="C129" s="63"/>
      <c r="D129" s="61" t="s">
        <v>135</v>
      </c>
      <c r="E129" s="63"/>
      <c r="F129" s="63"/>
      <c r="G129" s="64"/>
    </row>
    <row r="130" spans="1:7" ht="15.75" thickBot="1" x14ac:dyDescent="0.3">
      <c r="A130" s="65"/>
      <c r="B130" s="65"/>
      <c r="C130" s="65"/>
      <c r="D130" s="61" t="s">
        <v>136</v>
      </c>
      <c r="E130" s="65"/>
      <c r="F130" s="65"/>
      <c r="G130" s="66"/>
    </row>
    <row r="131" spans="1:7" x14ac:dyDescent="0.25">
      <c r="A131" s="54" t="s">
        <v>249</v>
      </c>
      <c r="B131" s="55" t="s">
        <v>129</v>
      </c>
      <c r="C131" s="55" t="s">
        <v>130</v>
      </c>
      <c r="D131" s="56" t="s">
        <v>49</v>
      </c>
      <c r="E131" s="57">
        <v>1</v>
      </c>
      <c r="F131" s="91"/>
      <c r="G131" s="58">
        <f>+ROUND(+E131*F131,2)</f>
        <v>0</v>
      </c>
    </row>
    <row r="132" spans="1:7" ht="45.75" thickBot="1" x14ac:dyDescent="0.3">
      <c r="A132" s="59"/>
      <c r="B132" s="60"/>
      <c r="C132" s="60"/>
      <c r="D132" s="61" t="s">
        <v>138</v>
      </c>
      <c r="E132" s="59"/>
      <c r="F132" s="60"/>
      <c r="G132" s="62"/>
    </row>
    <row r="133" spans="1:7" x14ac:dyDescent="0.25">
      <c r="A133" s="54" t="s">
        <v>250</v>
      </c>
      <c r="B133" s="55" t="s">
        <v>129</v>
      </c>
      <c r="C133" s="55" t="s">
        <v>130</v>
      </c>
      <c r="D133" s="56" t="s">
        <v>6</v>
      </c>
      <c r="E133" s="57">
        <v>3</v>
      </c>
      <c r="F133" s="91"/>
      <c r="G133" s="58">
        <f>+ROUND(+E133*F133,2)</f>
        <v>0</v>
      </c>
    </row>
    <row r="134" spans="1:7" ht="57" thickBot="1" x14ac:dyDescent="0.3">
      <c r="A134" s="59"/>
      <c r="B134" s="60"/>
      <c r="C134" s="60"/>
      <c r="D134" s="61" t="s">
        <v>140</v>
      </c>
      <c r="E134" s="59"/>
      <c r="F134" s="60"/>
      <c r="G134" s="62"/>
    </row>
    <row r="135" spans="1:7" x14ac:dyDescent="0.25">
      <c r="A135" s="54" t="s">
        <v>251</v>
      </c>
      <c r="B135" s="55" t="s">
        <v>129</v>
      </c>
      <c r="C135" s="55" t="s">
        <v>130</v>
      </c>
      <c r="D135" s="56" t="s">
        <v>7</v>
      </c>
      <c r="E135" s="57">
        <v>3</v>
      </c>
      <c r="F135" s="91"/>
      <c r="G135" s="58">
        <f>+ROUND(+E135*F135,2)</f>
        <v>0</v>
      </c>
    </row>
    <row r="136" spans="1:7" ht="57" thickBot="1" x14ac:dyDescent="0.3">
      <c r="A136" s="59"/>
      <c r="B136" s="60"/>
      <c r="C136" s="60"/>
      <c r="D136" s="61" t="s">
        <v>142</v>
      </c>
      <c r="E136" s="59"/>
      <c r="F136" s="60"/>
      <c r="G136" s="62"/>
    </row>
    <row r="137" spans="1:7" x14ac:dyDescent="0.25">
      <c r="A137" s="54" t="s">
        <v>252</v>
      </c>
      <c r="B137" s="55" t="s">
        <v>129</v>
      </c>
      <c r="C137" s="55" t="s">
        <v>130</v>
      </c>
      <c r="D137" s="56" t="s">
        <v>8</v>
      </c>
      <c r="E137" s="57">
        <v>2</v>
      </c>
      <c r="F137" s="91"/>
      <c r="G137" s="58">
        <f>+ROUND(+E137*F137,2)</f>
        <v>0</v>
      </c>
    </row>
    <row r="138" spans="1:7" ht="57" thickBot="1" x14ac:dyDescent="0.3">
      <c r="A138" s="59"/>
      <c r="B138" s="60"/>
      <c r="C138" s="60"/>
      <c r="D138" s="61" t="s">
        <v>144</v>
      </c>
      <c r="E138" s="59"/>
      <c r="F138" s="60"/>
      <c r="G138" s="62"/>
    </row>
    <row r="139" spans="1:7" x14ac:dyDescent="0.25">
      <c r="A139" s="54" t="s">
        <v>253</v>
      </c>
      <c r="B139" s="55" t="s">
        <v>129</v>
      </c>
      <c r="C139" s="55" t="s">
        <v>130</v>
      </c>
      <c r="D139" s="56" t="s">
        <v>9</v>
      </c>
      <c r="E139" s="57">
        <v>1</v>
      </c>
      <c r="F139" s="91"/>
      <c r="G139" s="58">
        <f>+ROUND(+E139*F139,2)</f>
        <v>0</v>
      </c>
    </row>
    <row r="140" spans="1:7" ht="68.25" thickBot="1" x14ac:dyDescent="0.3">
      <c r="A140" s="59"/>
      <c r="B140" s="60"/>
      <c r="C140" s="60"/>
      <c r="D140" s="61" t="s">
        <v>146</v>
      </c>
      <c r="E140" s="59"/>
      <c r="F140" s="60"/>
      <c r="G140" s="62"/>
    </row>
    <row r="141" spans="1:7" x14ac:dyDescent="0.25">
      <c r="A141" s="54" t="s">
        <v>254</v>
      </c>
      <c r="B141" s="55" t="s">
        <v>129</v>
      </c>
      <c r="C141" s="55" t="s">
        <v>130</v>
      </c>
      <c r="D141" s="56" t="s">
        <v>50</v>
      </c>
      <c r="E141" s="57">
        <v>1</v>
      </c>
      <c r="F141" s="91"/>
      <c r="G141" s="58">
        <f>+ROUND(+E141*F141,2)</f>
        <v>0</v>
      </c>
    </row>
    <row r="142" spans="1:7" ht="101.25" x14ac:dyDescent="0.25">
      <c r="A142" s="63"/>
      <c r="B142" s="63"/>
      <c r="C142" s="63"/>
      <c r="D142" s="61" t="s">
        <v>148</v>
      </c>
      <c r="E142" s="63"/>
      <c r="F142" s="63"/>
      <c r="G142" s="64"/>
    </row>
    <row r="143" spans="1:7" ht="45" x14ac:dyDescent="0.25">
      <c r="A143" s="63"/>
      <c r="B143" s="63"/>
      <c r="C143" s="63"/>
      <c r="D143" s="61" t="s">
        <v>255</v>
      </c>
      <c r="E143" s="63"/>
      <c r="F143" s="63"/>
      <c r="G143" s="64"/>
    </row>
    <row r="144" spans="1:7" ht="33.75" x14ac:dyDescent="0.25">
      <c r="A144" s="63"/>
      <c r="B144" s="63"/>
      <c r="C144" s="63"/>
      <c r="D144" s="61" t="s">
        <v>150</v>
      </c>
      <c r="E144" s="63"/>
      <c r="F144" s="63"/>
      <c r="G144" s="64"/>
    </row>
    <row r="145" spans="1:7" ht="56.25" x14ac:dyDescent="0.25">
      <c r="A145" s="63"/>
      <c r="B145" s="63"/>
      <c r="C145" s="63"/>
      <c r="D145" s="61" t="s">
        <v>151</v>
      </c>
      <c r="E145" s="63"/>
      <c r="F145" s="63"/>
      <c r="G145" s="64"/>
    </row>
    <row r="146" spans="1:7" ht="45" x14ac:dyDescent="0.25">
      <c r="A146" s="63"/>
      <c r="B146" s="63"/>
      <c r="C146" s="63"/>
      <c r="D146" s="61" t="s">
        <v>152</v>
      </c>
      <c r="E146" s="63"/>
      <c r="F146" s="63"/>
      <c r="G146" s="64"/>
    </row>
    <row r="147" spans="1:7" ht="34.5" thickBot="1" x14ac:dyDescent="0.3">
      <c r="A147" s="65"/>
      <c r="B147" s="65"/>
      <c r="C147" s="65"/>
      <c r="D147" s="61" t="s">
        <v>153</v>
      </c>
      <c r="E147" s="65"/>
      <c r="F147" s="65"/>
      <c r="G147" s="66"/>
    </row>
    <row r="148" spans="1:7" x14ac:dyDescent="0.25">
      <c r="A148" s="54" t="s">
        <v>256</v>
      </c>
      <c r="B148" s="55" t="s">
        <v>129</v>
      </c>
      <c r="C148" s="55" t="s">
        <v>155</v>
      </c>
      <c r="D148" s="56" t="s">
        <v>11</v>
      </c>
      <c r="E148" s="57">
        <v>40</v>
      </c>
      <c r="F148" s="91"/>
      <c r="G148" s="58">
        <f>+ROUND(+E148*F148,2)</f>
        <v>0</v>
      </c>
    </row>
    <row r="149" spans="1:7" ht="102" thickBot="1" x14ac:dyDescent="0.3">
      <c r="A149" s="59"/>
      <c r="B149" s="60"/>
      <c r="C149" s="60"/>
      <c r="D149" s="61" t="s">
        <v>156</v>
      </c>
      <c r="E149" s="59"/>
      <c r="F149" s="60"/>
      <c r="G149" s="62"/>
    </row>
    <row r="150" spans="1:7" x14ac:dyDescent="0.25">
      <c r="A150" s="54" t="s">
        <v>257</v>
      </c>
      <c r="B150" s="55" t="s">
        <v>129</v>
      </c>
      <c r="C150" s="55" t="s">
        <v>155</v>
      </c>
      <c r="D150" s="56" t="s">
        <v>51</v>
      </c>
      <c r="E150" s="57">
        <v>50</v>
      </c>
      <c r="F150" s="91"/>
      <c r="G150" s="58">
        <f>+ROUND(+E150*F150,2)</f>
        <v>0</v>
      </c>
    </row>
    <row r="151" spans="1:7" ht="102" thickBot="1" x14ac:dyDescent="0.3">
      <c r="A151" s="59"/>
      <c r="B151" s="60"/>
      <c r="C151" s="60"/>
      <c r="D151" s="61" t="s">
        <v>258</v>
      </c>
      <c r="E151" s="59"/>
      <c r="F151" s="60"/>
      <c r="G151" s="62"/>
    </row>
    <row r="152" spans="1:7" x14ac:dyDescent="0.25">
      <c r="A152" s="54" t="s">
        <v>259</v>
      </c>
      <c r="B152" s="55" t="s">
        <v>129</v>
      </c>
      <c r="C152" s="55" t="s">
        <v>155</v>
      </c>
      <c r="D152" s="56" t="s">
        <v>13</v>
      </c>
      <c r="E152" s="57">
        <v>25</v>
      </c>
      <c r="F152" s="91"/>
      <c r="G152" s="58">
        <f>+ROUND(+E152*F152,2)</f>
        <v>0</v>
      </c>
    </row>
    <row r="153" spans="1:7" ht="102" thickBot="1" x14ac:dyDescent="0.3">
      <c r="A153" s="59"/>
      <c r="B153" s="60"/>
      <c r="C153" s="60"/>
      <c r="D153" s="61" t="s">
        <v>160</v>
      </c>
      <c r="E153" s="59"/>
      <c r="F153" s="60"/>
      <c r="G153" s="62"/>
    </row>
    <row r="154" spans="1:7" x14ac:dyDescent="0.25">
      <c r="A154" s="54" t="s">
        <v>260</v>
      </c>
      <c r="B154" s="55" t="s">
        <v>129</v>
      </c>
      <c r="C154" s="55" t="s">
        <v>130</v>
      </c>
      <c r="D154" s="56" t="s">
        <v>14</v>
      </c>
      <c r="E154" s="57">
        <v>2</v>
      </c>
      <c r="F154" s="91"/>
      <c r="G154" s="58">
        <f>+ROUND(+E154*F154,2)</f>
        <v>0</v>
      </c>
    </row>
    <row r="155" spans="1:7" ht="79.5" thickBot="1" x14ac:dyDescent="0.3">
      <c r="A155" s="59"/>
      <c r="B155" s="60"/>
      <c r="C155" s="60"/>
      <c r="D155" s="61" t="s">
        <v>162</v>
      </c>
      <c r="E155" s="59"/>
      <c r="F155" s="60"/>
      <c r="G155" s="62"/>
    </row>
    <row r="156" spans="1:7" x14ac:dyDescent="0.25">
      <c r="A156" s="54" t="s">
        <v>261</v>
      </c>
      <c r="B156" s="55" t="s">
        <v>129</v>
      </c>
      <c r="C156" s="55" t="s">
        <v>155</v>
      </c>
      <c r="D156" s="56" t="s">
        <v>17</v>
      </c>
      <c r="E156" s="57">
        <v>25</v>
      </c>
      <c r="F156" s="91"/>
      <c r="G156" s="58">
        <f>+ROUND(+E156*F156,2)</f>
        <v>0</v>
      </c>
    </row>
    <row r="157" spans="1:7" ht="124.5" thickBot="1" x14ac:dyDescent="0.3">
      <c r="A157" s="59"/>
      <c r="B157" s="60"/>
      <c r="C157" s="60"/>
      <c r="D157" s="61" t="s">
        <v>262</v>
      </c>
      <c r="E157" s="59"/>
      <c r="F157" s="60"/>
      <c r="G157" s="62"/>
    </row>
    <row r="158" spans="1:7" x14ac:dyDescent="0.25">
      <c r="A158" s="54" t="s">
        <v>263</v>
      </c>
      <c r="B158" s="55" t="s">
        <v>129</v>
      </c>
      <c r="C158" s="55" t="s">
        <v>155</v>
      </c>
      <c r="D158" s="56" t="s">
        <v>19</v>
      </c>
      <c r="E158" s="57">
        <v>14</v>
      </c>
      <c r="F158" s="91"/>
      <c r="G158" s="58">
        <f>+ROUND(+E158*F158,2)</f>
        <v>0</v>
      </c>
    </row>
    <row r="159" spans="1:7" ht="102" thickBot="1" x14ac:dyDescent="0.3">
      <c r="A159" s="59"/>
      <c r="B159" s="60"/>
      <c r="C159" s="60"/>
      <c r="D159" s="61" t="s">
        <v>172</v>
      </c>
      <c r="E159" s="59"/>
      <c r="F159" s="60"/>
      <c r="G159" s="62"/>
    </row>
    <row r="160" spans="1:7" x14ac:dyDescent="0.25">
      <c r="A160" s="54" t="s">
        <v>264</v>
      </c>
      <c r="B160" s="55" t="s">
        <v>129</v>
      </c>
      <c r="C160" s="55" t="s">
        <v>155</v>
      </c>
      <c r="D160" s="56" t="s">
        <v>52</v>
      </c>
      <c r="E160" s="57">
        <v>14</v>
      </c>
      <c r="F160" s="91"/>
      <c r="G160" s="58">
        <f>+ROUND(+E160*F160,2)</f>
        <v>0</v>
      </c>
    </row>
    <row r="161" spans="1:7" ht="90.75" thickBot="1" x14ac:dyDescent="0.3">
      <c r="A161" s="59"/>
      <c r="B161" s="60"/>
      <c r="C161" s="60"/>
      <c r="D161" s="61" t="s">
        <v>174</v>
      </c>
      <c r="E161" s="59"/>
      <c r="F161" s="60"/>
      <c r="G161" s="62"/>
    </row>
    <row r="162" spans="1:7" x14ac:dyDescent="0.25">
      <c r="A162" s="54" t="s">
        <v>265</v>
      </c>
      <c r="B162" s="55" t="s">
        <v>129</v>
      </c>
      <c r="C162" s="55" t="s">
        <v>155</v>
      </c>
      <c r="D162" s="56" t="s">
        <v>21</v>
      </c>
      <c r="E162" s="57">
        <v>100</v>
      </c>
      <c r="F162" s="91"/>
      <c r="G162" s="58">
        <f>+ROUND(+E162*F162,2)</f>
        <v>0</v>
      </c>
    </row>
    <row r="163" spans="1:7" ht="90.75" thickBot="1" x14ac:dyDescent="0.3">
      <c r="A163" s="59"/>
      <c r="B163" s="60"/>
      <c r="C163" s="60"/>
      <c r="D163" s="61" t="s">
        <v>174</v>
      </c>
      <c r="E163" s="59"/>
      <c r="F163" s="60"/>
      <c r="G163" s="62"/>
    </row>
    <row r="164" spans="1:7" x14ac:dyDescent="0.25">
      <c r="A164" s="54" t="s">
        <v>266</v>
      </c>
      <c r="B164" s="55" t="s">
        <v>129</v>
      </c>
      <c r="C164" s="55" t="s">
        <v>155</v>
      </c>
      <c r="D164" s="56" t="s">
        <v>23</v>
      </c>
      <c r="E164" s="57">
        <v>10</v>
      </c>
      <c r="F164" s="91"/>
      <c r="G164" s="58">
        <f>+ROUND(+E164*F164,2)</f>
        <v>0</v>
      </c>
    </row>
    <row r="165" spans="1:7" ht="68.25" thickBot="1" x14ac:dyDescent="0.3">
      <c r="A165" s="59"/>
      <c r="B165" s="60"/>
      <c r="C165" s="60"/>
      <c r="D165" s="61" t="s">
        <v>179</v>
      </c>
      <c r="E165" s="59"/>
      <c r="F165" s="60"/>
      <c r="G165" s="62"/>
    </row>
    <row r="166" spans="1:7" x14ac:dyDescent="0.25">
      <c r="A166" s="54" t="s">
        <v>267</v>
      </c>
      <c r="B166" s="55" t="s">
        <v>129</v>
      </c>
      <c r="C166" s="55" t="s">
        <v>155</v>
      </c>
      <c r="D166" s="56" t="s">
        <v>26</v>
      </c>
      <c r="E166" s="57">
        <v>12</v>
      </c>
      <c r="F166" s="91"/>
      <c r="G166" s="58">
        <f>+ROUND(+E166*F166,2)</f>
        <v>0</v>
      </c>
    </row>
    <row r="167" spans="1:7" ht="90.75" thickBot="1" x14ac:dyDescent="0.3">
      <c r="A167" s="59"/>
      <c r="B167" s="60"/>
      <c r="C167" s="60"/>
      <c r="D167" s="61" t="s">
        <v>185</v>
      </c>
      <c r="E167" s="59"/>
      <c r="F167" s="60"/>
      <c r="G167" s="62"/>
    </row>
    <row r="168" spans="1:7" x14ac:dyDescent="0.25">
      <c r="A168" s="54" t="s">
        <v>268</v>
      </c>
      <c r="B168" s="55" t="s">
        <v>129</v>
      </c>
      <c r="C168" s="55" t="s">
        <v>155</v>
      </c>
      <c r="D168" s="56" t="s">
        <v>27</v>
      </c>
      <c r="E168" s="57">
        <v>50</v>
      </c>
      <c r="F168" s="91"/>
      <c r="G168" s="58">
        <f>+ROUND(+E168*F168,2)</f>
        <v>0</v>
      </c>
    </row>
    <row r="169" spans="1:7" ht="79.5" thickBot="1" x14ac:dyDescent="0.3">
      <c r="A169" s="59"/>
      <c r="B169" s="60"/>
      <c r="C169" s="60"/>
      <c r="D169" s="61" t="s">
        <v>187</v>
      </c>
      <c r="E169" s="59"/>
      <c r="F169" s="60"/>
      <c r="G169" s="62"/>
    </row>
    <row r="170" spans="1:7" x14ac:dyDescent="0.25">
      <c r="A170" s="54" t="s">
        <v>269</v>
      </c>
      <c r="B170" s="55" t="s">
        <v>129</v>
      </c>
      <c r="C170" s="55" t="s">
        <v>155</v>
      </c>
      <c r="D170" s="56" t="s">
        <v>28</v>
      </c>
      <c r="E170" s="57">
        <v>400</v>
      </c>
      <c r="F170" s="91"/>
      <c r="G170" s="58">
        <f>+ROUND(+E170*F170,2)</f>
        <v>0</v>
      </c>
    </row>
    <row r="171" spans="1:7" ht="304.5" thickBot="1" x14ac:dyDescent="0.3">
      <c r="A171" s="59"/>
      <c r="B171" s="60"/>
      <c r="C171" s="60"/>
      <c r="D171" s="61" t="s">
        <v>189</v>
      </c>
      <c r="E171" s="59"/>
      <c r="F171" s="60"/>
      <c r="G171" s="62"/>
    </row>
    <row r="172" spans="1:7" x14ac:dyDescent="0.25">
      <c r="A172" s="54" t="s">
        <v>270</v>
      </c>
      <c r="B172" s="55" t="s">
        <v>129</v>
      </c>
      <c r="C172" s="55" t="s">
        <v>130</v>
      </c>
      <c r="D172" s="56" t="s">
        <v>53</v>
      </c>
      <c r="E172" s="57">
        <v>2</v>
      </c>
      <c r="F172" s="91"/>
      <c r="G172" s="58">
        <f>+ROUND(+E172*F172,2)</f>
        <v>0</v>
      </c>
    </row>
    <row r="173" spans="1:7" ht="158.25" thickBot="1" x14ac:dyDescent="0.3">
      <c r="A173" s="59"/>
      <c r="B173" s="60"/>
      <c r="C173" s="60"/>
      <c r="D173" s="61" t="s">
        <v>271</v>
      </c>
      <c r="E173" s="59"/>
      <c r="F173" s="60"/>
      <c r="G173" s="62"/>
    </row>
    <row r="174" spans="1:7" x14ac:dyDescent="0.25">
      <c r="A174" s="54" t="s">
        <v>272</v>
      </c>
      <c r="B174" s="55" t="s">
        <v>129</v>
      </c>
      <c r="C174" s="55" t="s">
        <v>130</v>
      </c>
      <c r="D174" s="56" t="s">
        <v>30</v>
      </c>
      <c r="E174" s="57">
        <v>1</v>
      </c>
      <c r="F174" s="91"/>
      <c r="G174" s="58">
        <f>+ROUND(+E174*F174,2)</f>
        <v>0</v>
      </c>
    </row>
    <row r="175" spans="1:7" ht="22.5" x14ac:dyDescent="0.25">
      <c r="A175" s="63"/>
      <c r="B175" s="63"/>
      <c r="C175" s="63"/>
      <c r="D175" s="61" t="s">
        <v>193</v>
      </c>
      <c r="E175" s="63"/>
      <c r="F175" s="63"/>
      <c r="G175" s="64"/>
    </row>
    <row r="176" spans="1:7" ht="68.25" thickBot="1" x14ac:dyDescent="0.3">
      <c r="A176" s="65"/>
      <c r="B176" s="65"/>
      <c r="C176" s="65"/>
      <c r="D176" s="61" t="s">
        <v>194</v>
      </c>
      <c r="E176" s="65"/>
      <c r="F176" s="65"/>
      <c r="G176" s="66"/>
    </row>
    <row r="177" spans="1:7" x14ac:dyDescent="0.25">
      <c r="A177" s="54" t="s">
        <v>273</v>
      </c>
      <c r="B177" s="55" t="s">
        <v>129</v>
      </c>
      <c r="C177" s="55" t="s">
        <v>130</v>
      </c>
      <c r="D177" s="56" t="s">
        <v>31</v>
      </c>
      <c r="E177" s="57">
        <v>1</v>
      </c>
      <c r="F177" s="91"/>
      <c r="G177" s="58">
        <f>+ROUND(+E177*F177,2)</f>
        <v>0</v>
      </c>
    </row>
    <row r="178" spans="1:7" ht="45.75" thickBot="1" x14ac:dyDescent="0.3">
      <c r="A178" s="59"/>
      <c r="B178" s="60"/>
      <c r="C178" s="60"/>
      <c r="D178" s="61" t="s">
        <v>196</v>
      </c>
      <c r="E178" s="59"/>
      <c r="F178" s="60"/>
      <c r="G178" s="62"/>
    </row>
    <row r="179" spans="1:7" x14ac:dyDescent="0.25">
      <c r="A179" s="54" t="s">
        <v>274</v>
      </c>
      <c r="B179" s="55" t="s">
        <v>129</v>
      </c>
      <c r="C179" s="55" t="s">
        <v>130</v>
      </c>
      <c r="D179" s="56" t="s">
        <v>54</v>
      </c>
      <c r="E179" s="57">
        <v>2</v>
      </c>
      <c r="F179" s="91"/>
      <c r="G179" s="58">
        <f>+ROUND(+E179*F179,2)</f>
        <v>0</v>
      </c>
    </row>
    <row r="180" spans="1:7" ht="57" thickBot="1" x14ac:dyDescent="0.3">
      <c r="A180" s="59"/>
      <c r="B180" s="60"/>
      <c r="C180" s="60"/>
      <c r="D180" s="61" t="s">
        <v>275</v>
      </c>
      <c r="E180" s="59"/>
      <c r="F180" s="60"/>
      <c r="G180" s="62"/>
    </row>
    <row r="181" spans="1:7" x14ac:dyDescent="0.25">
      <c r="A181" s="54" t="s">
        <v>276</v>
      </c>
      <c r="B181" s="55" t="s">
        <v>129</v>
      </c>
      <c r="C181" s="55" t="s">
        <v>130</v>
      </c>
      <c r="D181" s="56" t="s">
        <v>33</v>
      </c>
      <c r="E181" s="57">
        <v>4</v>
      </c>
      <c r="F181" s="91"/>
      <c r="G181" s="58">
        <f>+ROUND(+E181*F181,2)</f>
        <v>0</v>
      </c>
    </row>
    <row r="182" spans="1:7" x14ac:dyDescent="0.25">
      <c r="A182" s="63"/>
      <c r="B182" s="63"/>
      <c r="C182" s="63"/>
      <c r="D182" s="61" t="s">
        <v>277</v>
      </c>
      <c r="E182" s="63"/>
      <c r="F182" s="63"/>
      <c r="G182" s="64"/>
    </row>
    <row r="183" spans="1:7" x14ac:dyDescent="0.25">
      <c r="A183" s="63"/>
      <c r="B183" s="63"/>
      <c r="C183" s="63"/>
      <c r="D183" s="61" t="s">
        <v>201</v>
      </c>
      <c r="E183" s="63"/>
      <c r="F183" s="63"/>
      <c r="G183" s="64"/>
    </row>
    <row r="184" spans="1:7" ht="22.5" x14ac:dyDescent="0.25">
      <c r="A184" s="63"/>
      <c r="B184" s="63"/>
      <c r="C184" s="63"/>
      <c r="D184" s="61" t="s">
        <v>202</v>
      </c>
      <c r="E184" s="63"/>
      <c r="F184" s="63"/>
      <c r="G184" s="64"/>
    </row>
    <row r="185" spans="1:7" x14ac:dyDescent="0.25">
      <c r="A185" s="63"/>
      <c r="B185" s="63"/>
      <c r="C185" s="63"/>
      <c r="D185" s="61" t="s">
        <v>203</v>
      </c>
      <c r="E185" s="63"/>
      <c r="F185" s="63"/>
      <c r="G185" s="64"/>
    </row>
    <row r="186" spans="1:7" ht="22.5" x14ac:dyDescent="0.25">
      <c r="A186" s="63"/>
      <c r="B186" s="63"/>
      <c r="C186" s="63"/>
      <c r="D186" s="61" t="s">
        <v>204</v>
      </c>
      <c r="E186" s="63"/>
      <c r="F186" s="63"/>
      <c r="G186" s="64"/>
    </row>
    <row r="187" spans="1:7" x14ac:dyDescent="0.25">
      <c r="A187" s="63"/>
      <c r="B187" s="63"/>
      <c r="C187" s="63"/>
      <c r="D187" s="61" t="s">
        <v>205</v>
      </c>
      <c r="E187" s="63"/>
      <c r="F187" s="63"/>
      <c r="G187" s="64"/>
    </row>
    <row r="188" spans="1:7" ht="34.5" thickBot="1" x14ac:dyDescent="0.3">
      <c r="A188" s="65"/>
      <c r="B188" s="65"/>
      <c r="C188" s="65"/>
      <c r="D188" s="61" t="s">
        <v>206</v>
      </c>
      <c r="E188" s="65"/>
      <c r="F188" s="65"/>
      <c r="G188" s="66"/>
    </row>
    <row r="189" spans="1:7" x14ac:dyDescent="0.25">
      <c r="A189" s="54" t="s">
        <v>278</v>
      </c>
      <c r="B189" s="55" t="s">
        <v>129</v>
      </c>
      <c r="C189" s="55" t="s">
        <v>130</v>
      </c>
      <c r="D189" s="56" t="s">
        <v>34</v>
      </c>
      <c r="E189" s="57">
        <v>4</v>
      </c>
      <c r="F189" s="91"/>
      <c r="G189" s="58">
        <f>+ROUND(+E189*F189,2)</f>
        <v>0</v>
      </c>
    </row>
    <row r="190" spans="1:7" ht="45.75" thickBot="1" x14ac:dyDescent="0.3">
      <c r="A190" s="59"/>
      <c r="B190" s="60"/>
      <c r="C190" s="60"/>
      <c r="D190" s="61" t="s">
        <v>208</v>
      </c>
      <c r="E190" s="59"/>
      <c r="F190" s="60"/>
      <c r="G190" s="62"/>
    </row>
    <row r="191" spans="1:7" x14ac:dyDescent="0.25">
      <c r="A191" s="54" t="s">
        <v>279</v>
      </c>
      <c r="B191" s="55" t="s">
        <v>129</v>
      </c>
      <c r="C191" s="55" t="s">
        <v>130</v>
      </c>
      <c r="D191" s="56" t="s">
        <v>35</v>
      </c>
      <c r="E191" s="57">
        <v>8</v>
      </c>
      <c r="F191" s="91"/>
      <c r="G191" s="58">
        <f>+ROUND(+E191*F191,2)</f>
        <v>0</v>
      </c>
    </row>
    <row r="192" spans="1:7" ht="45" x14ac:dyDescent="0.25">
      <c r="A192" s="63"/>
      <c r="B192" s="63"/>
      <c r="C192" s="63"/>
      <c r="D192" s="61" t="s">
        <v>210</v>
      </c>
      <c r="E192" s="63"/>
      <c r="F192" s="63"/>
      <c r="G192" s="64"/>
    </row>
    <row r="193" spans="1:7" ht="33.75" x14ac:dyDescent="0.25">
      <c r="A193" s="63"/>
      <c r="B193" s="63"/>
      <c r="C193" s="63"/>
      <c r="D193" s="61" t="s">
        <v>211</v>
      </c>
      <c r="E193" s="63"/>
      <c r="F193" s="63"/>
      <c r="G193" s="64"/>
    </row>
    <row r="194" spans="1:7" ht="15.75" thickBot="1" x14ac:dyDescent="0.3">
      <c r="A194" s="65"/>
      <c r="B194" s="65"/>
      <c r="C194" s="65"/>
      <c r="D194" s="61" t="s">
        <v>136</v>
      </c>
      <c r="E194" s="65"/>
      <c r="F194" s="65"/>
      <c r="G194" s="66"/>
    </row>
    <row r="195" spans="1:7" x14ac:dyDescent="0.25">
      <c r="A195" s="54" t="s">
        <v>280</v>
      </c>
      <c r="B195" s="55" t="s">
        <v>129</v>
      </c>
      <c r="C195" s="55" t="s">
        <v>130</v>
      </c>
      <c r="D195" s="56" t="s">
        <v>40</v>
      </c>
      <c r="E195" s="57">
        <v>4</v>
      </c>
      <c r="F195" s="91"/>
      <c r="G195" s="58">
        <f>+ROUND(+E195*F195,2)</f>
        <v>0</v>
      </c>
    </row>
    <row r="196" spans="1:7" ht="22.5" x14ac:dyDescent="0.25">
      <c r="A196" s="63"/>
      <c r="B196" s="63"/>
      <c r="C196" s="63"/>
      <c r="D196" s="61" t="s">
        <v>223</v>
      </c>
      <c r="E196" s="63"/>
      <c r="F196" s="63"/>
      <c r="G196" s="64"/>
    </row>
    <row r="197" spans="1:7" ht="33.75" x14ac:dyDescent="0.25">
      <c r="A197" s="63"/>
      <c r="B197" s="63"/>
      <c r="C197" s="63"/>
      <c r="D197" s="61" t="s">
        <v>224</v>
      </c>
      <c r="E197" s="63"/>
      <c r="F197" s="63"/>
      <c r="G197" s="64"/>
    </row>
    <row r="198" spans="1:7" ht="56.25" x14ac:dyDescent="0.25">
      <c r="A198" s="63"/>
      <c r="B198" s="63"/>
      <c r="C198" s="63"/>
      <c r="D198" s="61" t="s">
        <v>225</v>
      </c>
      <c r="E198" s="63"/>
      <c r="F198" s="63"/>
      <c r="G198" s="64"/>
    </row>
    <row r="199" spans="1:7" ht="34.5" thickBot="1" x14ac:dyDescent="0.3">
      <c r="A199" s="65"/>
      <c r="B199" s="65"/>
      <c r="C199" s="65"/>
      <c r="D199" s="61" t="s">
        <v>226</v>
      </c>
      <c r="E199" s="65"/>
      <c r="F199" s="65"/>
      <c r="G199" s="66"/>
    </row>
    <row r="200" spans="1:7" x14ac:dyDescent="0.25">
      <c r="A200" s="54" t="s">
        <v>281</v>
      </c>
      <c r="B200" s="55" t="s">
        <v>129</v>
      </c>
      <c r="C200" s="55" t="s">
        <v>130</v>
      </c>
      <c r="D200" s="56" t="s">
        <v>41</v>
      </c>
      <c r="E200" s="57">
        <v>4</v>
      </c>
      <c r="F200" s="91"/>
      <c r="G200" s="58">
        <f>+ROUND(+E200*F200,2)</f>
        <v>0</v>
      </c>
    </row>
    <row r="201" spans="1:7" ht="78.75" x14ac:dyDescent="0.25">
      <c r="A201" s="63"/>
      <c r="B201" s="63"/>
      <c r="C201" s="63"/>
      <c r="D201" s="61" t="s">
        <v>228</v>
      </c>
      <c r="E201" s="63"/>
      <c r="F201" s="63"/>
      <c r="G201" s="64"/>
    </row>
    <row r="202" spans="1:7" ht="22.5" x14ac:dyDescent="0.25">
      <c r="A202" s="63"/>
      <c r="B202" s="63"/>
      <c r="C202" s="63"/>
      <c r="D202" s="61" t="s">
        <v>229</v>
      </c>
      <c r="E202" s="63"/>
      <c r="F202" s="63"/>
      <c r="G202" s="64"/>
    </row>
    <row r="203" spans="1:7" ht="22.5" x14ac:dyDescent="0.25">
      <c r="A203" s="63"/>
      <c r="B203" s="63"/>
      <c r="C203" s="63"/>
      <c r="D203" s="61" t="s">
        <v>230</v>
      </c>
      <c r="E203" s="63"/>
      <c r="F203" s="63"/>
      <c r="G203" s="64"/>
    </row>
    <row r="204" spans="1:7" ht="15.75" thickBot="1" x14ac:dyDescent="0.3">
      <c r="A204" s="65"/>
      <c r="B204" s="65"/>
      <c r="C204" s="65"/>
      <c r="D204" s="61" t="s">
        <v>231</v>
      </c>
      <c r="E204" s="65"/>
      <c r="F204" s="65"/>
      <c r="G204" s="66"/>
    </row>
    <row r="205" spans="1:7" x14ac:dyDescent="0.25">
      <c r="A205" s="54" t="s">
        <v>282</v>
      </c>
      <c r="B205" s="55" t="s">
        <v>129</v>
      </c>
      <c r="C205" s="55" t="s">
        <v>130</v>
      </c>
      <c r="D205" s="56" t="s">
        <v>42</v>
      </c>
      <c r="E205" s="57">
        <v>1</v>
      </c>
      <c r="F205" s="91"/>
      <c r="G205" s="58">
        <f>+ROUND(+E205*F205,2)</f>
        <v>0</v>
      </c>
    </row>
    <row r="206" spans="1:7" ht="102" thickBot="1" x14ac:dyDescent="0.3">
      <c r="A206" s="59"/>
      <c r="B206" s="60"/>
      <c r="C206" s="60"/>
      <c r="D206" s="61" t="s">
        <v>233</v>
      </c>
      <c r="E206" s="59"/>
      <c r="F206" s="60"/>
      <c r="G206" s="62"/>
    </row>
    <row r="207" spans="1:7" x14ac:dyDescent="0.25">
      <c r="A207" s="54" t="s">
        <v>283</v>
      </c>
      <c r="B207" s="55" t="s">
        <v>129</v>
      </c>
      <c r="C207" s="55" t="s">
        <v>130</v>
      </c>
      <c r="D207" s="56" t="s">
        <v>55</v>
      </c>
      <c r="E207" s="57">
        <v>1</v>
      </c>
      <c r="F207" s="91"/>
      <c r="G207" s="58">
        <f>+ROUND(+E207*F207,2)</f>
        <v>0</v>
      </c>
    </row>
    <row r="208" spans="1:7" ht="23.25" thickBot="1" x14ac:dyDescent="0.3">
      <c r="A208" s="59"/>
      <c r="B208" s="60"/>
      <c r="C208" s="60"/>
      <c r="D208" s="61" t="s">
        <v>284</v>
      </c>
      <c r="E208" s="59"/>
      <c r="F208" s="60"/>
      <c r="G208" s="62"/>
    </row>
    <row r="209" spans="1:7" x14ac:dyDescent="0.25">
      <c r="A209" s="54" t="s">
        <v>285</v>
      </c>
      <c r="B209" s="55" t="s">
        <v>129</v>
      </c>
      <c r="C209" s="55" t="s">
        <v>130</v>
      </c>
      <c r="D209" s="56" t="s">
        <v>56</v>
      </c>
      <c r="E209" s="57">
        <v>1</v>
      </c>
      <c r="F209" s="91"/>
      <c r="G209" s="58">
        <f>+ROUND(+E209*F209,2)</f>
        <v>0</v>
      </c>
    </row>
    <row r="210" spans="1:7" ht="34.5" thickBot="1" x14ac:dyDescent="0.3">
      <c r="A210" s="59"/>
      <c r="B210" s="60"/>
      <c r="C210" s="60"/>
      <c r="D210" s="61" t="s">
        <v>286</v>
      </c>
      <c r="E210" s="59"/>
      <c r="F210" s="60"/>
      <c r="G210" s="62"/>
    </row>
    <row r="211" spans="1:7" x14ac:dyDescent="0.25">
      <c r="A211" s="68" t="s">
        <v>287</v>
      </c>
      <c r="B211" s="55" t="s">
        <v>129</v>
      </c>
      <c r="C211" s="55" t="s">
        <v>130</v>
      </c>
      <c r="D211" s="56" t="s">
        <v>43</v>
      </c>
      <c r="E211" s="57">
        <v>1</v>
      </c>
      <c r="F211" s="91"/>
      <c r="G211" s="58">
        <f>+ROUND(+E211*F211,2)</f>
        <v>0</v>
      </c>
    </row>
    <row r="212" spans="1:7" ht="90.75" thickBot="1" x14ac:dyDescent="0.3">
      <c r="A212" s="59"/>
      <c r="B212" s="60"/>
      <c r="C212" s="60"/>
      <c r="D212" s="61" t="s">
        <v>235</v>
      </c>
      <c r="E212" s="59"/>
      <c r="F212" s="60"/>
      <c r="G212" s="62"/>
    </row>
    <row r="213" spans="1:7" x14ac:dyDescent="0.25">
      <c r="A213" s="68" t="s">
        <v>288</v>
      </c>
      <c r="B213" s="55" t="s">
        <v>129</v>
      </c>
      <c r="C213" s="55" t="s">
        <v>130</v>
      </c>
      <c r="D213" s="56" t="s">
        <v>44</v>
      </c>
      <c r="E213" s="57">
        <v>1</v>
      </c>
      <c r="F213" s="91"/>
      <c r="G213" s="58">
        <f>+ROUND(+E213*F213,2)</f>
        <v>0</v>
      </c>
    </row>
    <row r="214" spans="1:7" ht="22.5" x14ac:dyDescent="0.25">
      <c r="A214" s="63"/>
      <c r="B214" s="63"/>
      <c r="C214" s="63"/>
      <c r="D214" s="61" t="s">
        <v>237</v>
      </c>
      <c r="E214" s="63"/>
      <c r="F214" s="63"/>
      <c r="G214" s="64"/>
    </row>
    <row r="215" spans="1:7" ht="33.75" x14ac:dyDescent="0.25">
      <c r="A215" s="63"/>
      <c r="B215" s="63"/>
      <c r="C215" s="63"/>
      <c r="D215" s="61" t="s">
        <v>238</v>
      </c>
      <c r="E215" s="63"/>
      <c r="F215" s="63"/>
      <c r="G215" s="64"/>
    </row>
    <row r="216" spans="1:7" ht="22.5" x14ac:dyDescent="0.25">
      <c r="A216" s="63"/>
      <c r="B216" s="63"/>
      <c r="C216" s="63"/>
      <c r="D216" s="61" t="s">
        <v>239</v>
      </c>
      <c r="E216" s="63"/>
      <c r="F216" s="63"/>
      <c r="G216" s="64"/>
    </row>
    <row r="217" spans="1:7" ht="23.25" thickBot="1" x14ac:dyDescent="0.3">
      <c r="A217" s="65"/>
      <c r="B217" s="65"/>
      <c r="C217" s="65"/>
      <c r="D217" s="61" t="s">
        <v>240</v>
      </c>
      <c r="E217" s="65"/>
      <c r="F217" s="65"/>
      <c r="G217" s="66"/>
    </row>
    <row r="218" spans="1:7" x14ac:dyDescent="0.25">
      <c r="A218" s="68" t="s">
        <v>289</v>
      </c>
      <c r="B218" s="55" t="s">
        <v>129</v>
      </c>
      <c r="C218" s="55" t="s">
        <v>130</v>
      </c>
      <c r="D218" s="56" t="s">
        <v>45</v>
      </c>
      <c r="E218" s="57">
        <v>1</v>
      </c>
      <c r="F218" s="91"/>
      <c r="G218" s="58">
        <f>+ROUND(+E218*F218,2)</f>
        <v>0</v>
      </c>
    </row>
    <row r="219" spans="1:7" ht="22.5" x14ac:dyDescent="0.25">
      <c r="A219" s="63"/>
      <c r="B219" s="63"/>
      <c r="C219" s="63"/>
      <c r="D219" s="61" t="s">
        <v>242</v>
      </c>
      <c r="E219" s="63"/>
      <c r="F219" s="63"/>
      <c r="G219" s="64"/>
    </row>
    <row r="220" spans="1:7" ht="90.75" thickBot="1" x14ac:dyDescent="0.3">
      <c r="A220" s="65"/>
      <c r="B220" s="65"/>
      <c r="C220" s="65"/>
      <c r="D220" s="61" t="s">
        <v>243</v>
      </c>
      <c r="E220" s="65"/>
      <c r="F220" s="65"/>
      <c r="G220" s="66"/>
    </row>
    <row r="221" spans="1:7" ht="15.75" thickBot="1" x14ac:dyDescent="0.3">
      <c r="A221" s="69"/>
      <c r="B221" s="70"/>
      <c r="C221" s="71" t="s">
        <v>757</v>
      </c>
      <c r="D221" s="72" t="s">
        <v>57</v>
      </c>
      <c r="E221" s="73"/>
      <c r="F221" s="74"/>
      <c r="G221" s="75">
        <f>SUM(G124:G220)</f>
        <v>0</v>
      </c>
    </row>
    <row r="222" spans="1:7" ht="15.75" thickBot="1" x14ac:dyDescent="0.3">
      <c r="A222" s="50" t="s">
        <v>290</v>
      </c>
      <c r="B222" s="51" t="s">
        <v>127</v>
      </c>
      <c r="C222" s="51"/>
      <c r="D222" s="52" t="s">
        <v>58</v>
      </c>
      <c r="E222" s="50"/>
      <c r="F222" s="51"/>
      <c r="G222" s="53"/>
    </row>
    <row r="223" spans="1:7" x14ac:dyDescent="0.25">
      <c r="A223" s="54" t="s">
        <v>291</v>
      </c>
      <c r="B223" s="55" t="s">
        <v>129</v>
      </c>
      <c r="C223" s="55" t="s">
        <v>130</v>
      </c>
      <c r="D223" s="56" t="s">
        <v>59</v>
      </c>
      <c r="E223" s="57">
        <v>1</v>
      </c>
      <c r="F223" s="91"/>
      <c r="G223" s="58">
        <f>+ROUND(+E223*F223,2)</f>
        <v>0</v>
      </c>
    </row>
    <row r="224" spans="1:7" ht="68.25" thickBot="1" x14ac:dyDescent="0.3">
      <c r="A224" s="59"/>
      <c r="B224" s="60"/>
      <c r="C224" s="60"/>
      <c r="D224" s="61" t="s">
        <v>292</v>
      </c>
      <c r="E224" s="59"/>
      <c r="F224" s="60"/>
      <c r="G224" s="62"/>
    </row>
    <row r="225" spans="1:7" x14ac:dyDescent="0.25">
      <c r="A225" s="54" t="s">
        <v>293</v>
      </c>
      <c r="B225" s="55" t="s">
        <v>129</v>
      </c>
      <c r="C225" s="55" t="s">
        <v>130</v>
      </c>
      <c r="D225" s="56" t="s">
        <v>3</v>
      </c>
      <c r="E225" s="57">
        <v>1</v>
      </c>
      <c r="F225" s="91"/>
      <c r="G225" s="58">
        <f>+ROUND(+E225*F225,2)</f>
        <v>0</v>
      </c>
    </row>
    <row r="226" spans="1:7" ht="113.25" thickBot="1" x14ac:dyDescent="0.3">
      <c r="A226" s="59"/>
      <c r="B226" s="60"/>
      <c r="C226" s="60"/>
      <c r="D226" s="61" t="s">
        <v>133</v>
      </c>
      <c r="E226" s="59"/>
      <c r="F226" s="60"/>
      <c r="G226" s="62"/>
    </row>
    <row r="227" spans="1:7" x14ac:dyDescent="0.25">
      <c r="A227" s="54" t="s">
        <v>294</v>
      </c>
      <c r="B227" s="55" t="s">
        <v>129</v>
      </c>
      <c r="C227" s="55" t="s">
        <v>130</v>
      </c>
      <c r="D227" s="56" t="s">
        <v>4</v>
      </c>
      <c r="E227" s="57">
        <v>1</v>
      </c>
      <c r="F227" s="91"/>
      <c r="G227" s="58">
        <f>+ROUND(+E227*F227,2)</f>
        <v>0</v>
      </c>
    </row>
    <row r="228" spans="1:7" ht="90" x14ac:dyDescent="0.25">
      <c r="A228" s="63"/>
      <c r="B228" s="63"/>
      <c r="C228" s="63"/>
      <c r="D228" s="61" t="s">
        <v>135</v>
      </c>
      <c r="E228" s="63"/>
      <c r="F228" s="63"/>
      <c r="G228" s="64"/>
    </row>
    <row r="229" spans="1:7" ht="15.75" thickBot="1" x14ac:dyDescent="0.3">
      <c r="A229" s="65"/>
      <c r="B229" s="65"/>
      <c r="C229" s="65"/>
      <c r="D229" s="61" t="s">
        <v>136</v>
      </c>
      <c r="E229" s="65"/>
      <c r="F229" s="65"/>
      <c r="G229" s="66"/>
    </row>
    <row r="230" spans="1:7" x14ac:dyDescent="0.25">
      <c r="A230" s="54" t="s">
        <v>295</v>
      </c>
      <c r="B230" s="55" t="s">
        <v>129</v>
      </c>
      <c r="C230" s="55" t="s">
        <v>130</v>
      </c>
      <c r="D230" s="56" t="s">
        <v>5</v>
      </c>
      <c r="E230" s="57">
        <v>1</v>
      </c>
      <c r="F230" s="91"/>
      <c r="G230" s="58">
        <f>+ROUND(+E230*F230,2)</f>
        <v>0</v>
      </c>
    </row>
    <row r="231" spans="1:7" ht="45.75" thickBot="1" x14ac:dyDescent="0.3">
      <c r="A231" s="59"/>
      <c r="B231" s="60"/>
      <c r="C231" s="60"/>
      <c r="D231" s="61" t="s">
        <v>138</v>
      </c>
      <c r="E231" s="59"/>
      <c r="F231" s="60"/>
      <c r="G231" s="62"/>
    </row>
    <row r="232" spans="1:7" x14ac:dyDescent="0.25">
      <c r="A232" s="54" t="s">
        <v>296</v>
      </c>
      <c r="B232" s="55" t="s">
        <v>129</v>
      </c>
      <c r="C232" s="55" t="s">
        <v>130</v>
      </c>
      <c r="D232" s="56" t="s">
        <v>6</v>
      </c>
      <c r="E232" s="57">
        <v>2</v>
      </c>
      <c r="F232" s="91"/>
      <c r="G232" s="58">
        <f>+ROUND(+E232*F232,2)</f>
        <v>0</v>
      </c>
    </row>
    <row r="233" spans="1:7" ht="57" thickBot="1" x14ac:dyDescent="0.3">
      <c r="A233" s="59"/>
      <c r="B233" s="60"/>
      <c r="C233" s="60"/>
      <c r="D233" s="61" t="s">
        <v>140</v>
      </c>
      <c r="E233" s="59"/>
      <c r="F233" s="60"/>
      <c r="G233" s="62"/>
    </row>
    <row r="234" spans="1:7" x14ac:dyDescent="0.25">
      <c r="A234" s="54" t="s">
        <v>297</v>
      </c>
      <c r="B234" s="55" t="s">
        <v>129</v>
      </c>
      <c r="C234" s="55" t="s">
        <v>130</v>
      </c>
      <c r="D234" s="56" t="s">
        <v>7</v>
      </c>
      <c r="E234" s="57">
        <v>2</v>
      </c>
      <c r="F234" s="91"/>
      <c r="G234" s="58">
        <f>+ROUND(+E234*F234,2)</f>
        <v>0</v>
      </c>
    </row>
    <row r="235" spans="1:7" ht="57" thickBot="1" x14ac:dyDescent="0.3">
      <c r="A235" s="59"/>
      <c r="B235" s="60"/>
      <c r="C235" s="60"/>
      <c r="D235" s="61" t="s">
        <v>142</v>
      </c>
      <c r="E235" s="59"/>
      <c r="F235" s="60"/>
      <c r="G235" s="62"/>
    </row>
    <row r="236" spans="1:7" x14ac:dyDescent="0.25">
      <c r="A236" s="54" t="s">
        <v>298</v>
      </c>
      <c r="B236" s="55" t="s">
        <v>129</v>
      </c>
      <c r="C236" s="55" t="s">
        <v>130</v>
      </c>
      <c r="D236" s="56" t="s">
        <v>8</v>
      </c>
      <c r="E236" s="57">
        <v>2</v>
      </c>
      <c r="F236" s="91"/>
      <c r="G236" s="58">
        <f>+ROUND(+E236*F236,2)</f>
        <v>0</v>
      </c>
    </row>
    <row r="237" spans="1:7" ht="57" thickBot="1" x14ac:dyDescent="0.3">
      <c r="A237" s="59"/>
      <c r="B237" s="60"/>
      <c r="C237" s="60"/>
      <c r="D237" s="61" t="s">
        <v>144</v>
      </c>
      <c r="E237" s="59"/>
      <c r="F237" s="60"/>
      <c r="G237" s="62"/>
    </row>
    <row r="238" spans="1:7" x14ac:dyDescent="0.25">
      <c r="A238" s="54" t="s">
        <v>299</v>
      </c>
      <c r="B238" s="55" t="s">
        <v>129</v>
      </c>
      <c r="C238" s="55" t="s">
        <v>130</v>
      </c>
      <c r="D238" s="56" t="s">
        <v>9</v>
      </c>
      <c r="E238" s="57">
        <v>1</v>
      </c>
      <c r="F238" s="91"/>
      <c r="G238" s="58">
        <f>+ROUND(+E238*F238,2)</f>
        <v>0</v>
      </c>
    </row>
    <row r="239" spans="1:7" ht="68.25" thickBot="1" x14ac:dyDescent="0.3">
      <c r="A239" s="59"/>
      <c r="B239" s="60"/>
      <c r="C239" s="60"/>
      <c r="D239" s="61" t="s">
        <v>146</v>
      </c>
      <c r="E239" s="59"/>
      <c r="F239" s="60"/>
      <c r="G239" s="62"/>
    </row>
    <row r="240" spans="1:7" x14ac:dyDescent="0.25">
      <c r="A240" s="54" t="s">
        <v>300</v>
      </c>
      <c r="B240" s="55" t="s">
        <v>129</v>
      </c>
      <c r="C240" s="55" t="s">
        <v>130</v>
      </c>
      <c r="D240" s="56" t="s">
        <v>60</v>
      </c>
      <c r="E240" s="57">
        <v>1</v>
      </c>
      <c r="F240" s="91"/>
      <c r="G240" s="58">
        <f>+ROUND(+E240*F240,2)</f>
        <v>0</v>
      </c>
    </row>
    <row r="241" spans="1:7" ht="101.25" x14ac:dyDescent="0.25">
      <c r="A241" s="63"/>
      <c r="B241" s="63"/>
      <c r="C241" s="63"/>
      <c r="D241" s="61" t="s">
        <v>148</v>
      </c>
      <c r="E241" s="63"/>
      <c r="F241" s="63"/>
      <c r="G241" s="64"/>
    </row>
    <row r="242" spans="1:7" ht="45" x14ac:dyDescent="0.25">
      <c r="A242" s="63"/>
      <c r="B242" s="63"/>
      <c r="C242" s="63"/>
      <c r="D242" s="61" t="s">
        <v>301</v>
      </c>
      <c r="E242" s="63"/>
      <c r="F242" s="63"/>
      <c r="G242" s="64"/>
    </row>
    <row r="243" spans="1:7" ht="33.75" x14ac:dyDescent="0.25">
      <c r="A243" s="63"/>
      <c r="B243" s="63"/>
      <c r="C243" s="63"/>
      <c r="D243" s="61" t="s">
        <v>150</v>
      </c>
      <c r="E243" s="63"/>
      <c r="F243" s="63"/>
      <c r="G243" s="64"/>
    </row>
    <row r="244" spans="1:7" ht="56.25" x14ac:dyDescent="0.25">
      <c r="A244" s="63"/>
      <c r="B244" s="63"/>
      <c r="C244" s="63"/>
      <c r="D244" s="61" t="s">
        <v>151</v>
      </c>
      <c r="E244" s="63"/>
      <c r="F244" s="63"/>
      <c r="G244" s="64"/>
    </row>
    <row r="245" spans="1:7" ht="45" x14ac:dyDescent="0.25">
      <c r="A245" s="63"/>
      <c r="B245" s="63"/>
      <c r="C245" s="63"/>
      <c r="D245" s="61" t="s">
        <v>152</v>
      </c>
      <c r="E245" s="63"/>
      <c r="F245" s="63"/>
      <c r="G245" s="64"/>
    </row>
    <row r="246" spans="1:7" ht="34.5" thickBot="1" x14ac:dyDescent="0.3">
      <c r="A246" s="65"/>
      <c r="B246" s="65"/>
      <c r="C246" s="65"/>
      <c r="D246" s="61" t="s">
        <v>153</v>
      </c>
      <c r="E246" s="65"/>
      <c r="F246" s="65"/>
      <c r="G246" s="66"/>
    </row>
    <row r="247" spans="1:7" x14ac:dyDescent="0.25">
      <c r="A247" s="54" t="s">
        <v>302</v>
      </c>
      <c r="B247" s="55" t="s">
        <v>129</v>
      </c>
      <c r="C247" s="55" t="s">
        <v>155</v>
      </c>
      <c r="D247" s="56" t="s">
        <v>11</v>
      </c>
      <c r="E247" s="57">
        <v>26</v>
      </c>
      <c r="F247" s="91"/>
      <c r="G247" s="58">
        <f>+ROUND(+E247*F247,2)</f>
        <v>0</v>
      </c>
    </row>
    <row r="248" spans="1:7" ht="102" thickBot="1" x14ac:dyDescent="0.3">
      <c r="A248" s="59"/>
      <c r="B248" s="60"/>
      <c r="C248" s="60"/>
      <c r="D248" s="61" t="s">
        <v>156</v>
      </c>
      <c r="E248" s="59"/>
      <c r="F248" s="60"/>
      <c r="G248" s="62"/>
    </row>
    <row r="249" spans="1:7" x14ac:dyDescent="0.25">
      <c r="A249" s="54" t="s">
        <v>303</v>
      </c>
      <c r="B249" s="55" t="s">
        <v>129</v>
      </c>
      <c r="C249" s="55" t="s">
        <v>155</v>
      </c>
      <c r="D249" s="56" t="s">
        <v>61</v>
      </c>
      <c r="E249" s="57">
        <v>40</v>
      </c>
      <c r="F249" s="91"/>
      <c r="G249" s="58">
        <f>+ROUND(+E249*F249,2)</f>
        <v>0</v>
      </c>
    </row>
    <row r="250" spans="1:7" ht="102" thickBot="1" x14ac:dyDescent="0.3">
      <c r="A250" s="59"/>
      <c r="B250" s="60"/>
      <c r="C250" s="60"/>
      <c r="D250" s="61" t="s">
        <v>304</v>
      </c>
      <c r="E250" s="59"/>
      <c r="F250" s="60"/>
      <c r="G250" s="62"/>
    </row>
    <row r="251" spans="1:7" x14ac:dyDescent="0.25">
      <c r="A251" s="54" t="s">
        <v>305</v>
      </c>
      <c r="B251" s="55" t="s">
        <v>129</v>
      </c>
      <c r="C251" s="55" t="s">
        <v>155</v>
      </c>
      <c r="D251" s="56" t="s">
        <v>13</v>
      </c>
      <c r="E251" s="57">
        <v>15</v>
      </c>
      <c r="F251" s="91"/>
      <c r="G251" s="58">
        <f>+ROUND(+E251*F251,2)</f>
        <v>0</v>
      </c>
    </row>
    <row r="252" spans="1:7" ht="102" thickBot="1" x14ac:dyDescent="0.3">
      <c r="A252" s="59"/>
      <c r="B252" s="60"/>
      <c r="C252" s="60"/>
      <c r="D252" s="61" t="s">
        <v>160</v>
      </c>
      <c r="E252" s="59"/>
      <c r="F252" s="60"/>
      <c r="G252" s="62"/>
    </row>
    <row r="253" spans="1:7" x14ac:dyDescent="0.25">
      <c r="A253" s="54" t="s">
        <v>306</v>
      </c>
      <c r="B253" s="55" t="s">
        <v>129</v>
      </c>
      <c r="C253" s="55" t="s">
        <v>130</v>
      </c>
      <c r="D253" s="56" t="s">
        <v>14</v>
      </c>
      <c r="E253" s="57">
        <v>2</v>
      </c>
      <c r="F253" s="91"/>
      <c r="G253" s="58">
        <f>+ROUND(+E253*F253,2)</f>
        <v>0</v>
      </c>
    </row>
    <row r="254" spans="1:7" ht="79.5" thickBot="1" x14ac:dyDescent="0.3">
      <c r="A254" s="59"/>
      <c r="B254" s="60"/>
      <c r="C254" s="60"/>
      <c r="D254" s="61" t="s">
        <v>162</v>
      </c>
      <c r="E254" s="59"/>
      <c r="F254" s="60"/>
      <c r="G254" s="62"/>
    </row>
    <row r="255" spans="1:7" x14ac:dyDescent="0.25">
      <c r="A255" s="54" t="s">
        <v>307</v>
      </c>
      <c r="B255" s="55" t="s">
        <v>129</v>
      </c>
      <c r="C255" s="55" t="s">
        <v>155</v>
      </c>
      <c r="D255" s="56" t="s">
        <v>17</v>
      </c>
      <c r="E255" s="57">
        <v>20</v>
      </c>
      <c r="F255" s="91"/>
      <c r="G255" s="58">
        <f>+ROUND(+E255*F255,2)</f>
        <v>0</v>
      </c>
    </row>
    <row r="256" spans="1:7" ht="124.5" thickBot="1" x14ac:dyDescent="0.3">
      <c r="A256" s="59"/>
      <c r="B256" s="60"/>
      <c r="C256" s="60"/>
      <c r="D256" s="61" t="s">
        <v>308</v>
      </c>
      <c r="E256" s="59"/>
      <c r="F256" s="60"/>
      <c r="G256" s="62"/>
    </row>
    <row r="257" spans="1:7" x14ac:dyDescent="0.25">
      <c r="A257" s="54" t="s">
        <v>309</v>
      </c>
      <c r="B257" s="55" t="s">
        <v>129</v>
      </c>
      <c r="C257" s="55" t="s">
        <v>155</v>
      </c>
      <c r="D257" s="56" t="s">
        <v>19</v>
      </c>
      <c r="E257" s="57">
        <v>14</v>
      </c>
      <c r="F257" s="91"/>
      <c r="G257" s="58">
        <f>+ROUND(+E257*F257,2)</f>
        <v>0</v>
      </c>
    </row>
    <row r="258" spans="1:7" ht="102" thickBot="1" x14ac:dyDescent="0.3">
      <c r="A258" s="59"/>
      <c r="B258" s="60"/>
      <c r="C258" s="60"/>
      <c r="D258" s="61" t="s">
        <v>172</v>
      </c>
      <c r="E258" s="59"/>
      <c r="F258" s="60"/>
      <c r="G258" s="62"/>
    </row>
    <row r="259" spans="1:7" x14ac:dyDescent="0.25">
      <c r="A259" s="54" t="s">
        <v>310</v>
      </c>
      <c r="B259" s="55" t="s">
        <v>129</v>
      </c>
      <c r="C259" s="55" t="s">
        <v>155</v>
      </c>
      <c r="D259" s="56" t="s">
        <v>52</v>
      </c>
      <c r="E259" s="57">
        <v>14</v>
      </c>
      <c r="F259" s="91"/>
      <c r="G259" s="58">
        <f>+ROUND(+E259*F259,2)</f>
        <v>0</v>
      </c>
    </row>
    <row r="260" spans="1:7" ht="90.75" thickBot="1" x14ac:dyDescent="0.3">
      <c r="A260" s="59"/>
      <c r="B260" s="60"/>
      <c r="C260" s="60"/>
      <c r="D260" s="61" t="s">
        <v>174</v>
      </c>
      <c r="E260" s="59"/>
      <c r="F260" s="60"/>
      <c r="G260" s="62"/>
    </row>
    <row r="261" spans="1:7" x14ac:dyDescent="0.25">
      <c r="A261" s="54" t="s">
        <v>311</v>
      </c>
      <c r="B261" s="55" t="s">
        <v>129</v>
      </c>
      <c r="C261" s="55" t="s">
        <v>155</v>
      </c>
      <c r="D261" s="56" t="s">
        <v>21</v>
      </c>
      <c r="E261" s="57">
        <v>100</v>
      </c>
      <c r="F261" s="91"/>
      <c r="G261" s="58">
        <f>+ROUND(+E261*F261,2)</f>
        <v>0</v>
      </c>
    </row>
    <row r="262" spans="1:7" ht="90.75" thickBot="1" x14ac:dyDescent="0.3">
      <c r="A262" s="59"/>
      <c r="B262" s="60"/>
      <c r="C262" s="60"/>
      <c r="D262" s="61" t="s">
        <v>174</v>
      </c>
      <c r="E262" s="59"/>
      <c r="F262" s="60"/>
      <c r="G262" s="62"/>
    </row>
    <row r="263" spans="1:7" x14ac:dyDescent="0.25">
      <c r="A263" s="54" t="s">
        <v>312</v>
      </c>
      <c r="B263" s="55" t="s">
        <v>129</v>
      </c>
      <c r="C263" s="55" t="s">
        <v>155</v>
      </c>
      <c r="D263" s="56" t="s">
        <v>23</v>
      </c>
      <c r="E263" s="57">
        <v>10</v>
      </c>
      <c r="F263" s="91"/>
      <c r="G263" s="58">
        <f>+ROUND(+E263*F263,2)</f>
        <v>0</v>
      </c>
    </row>
    <row r="264" spans="1:7" ht="68.25" thickBot="1" x14ac:dyDescent="0.3">
      <c r="A264" s="59"/>
      <c r="B264" s="60"/>
      <c r="C264" s="60"/>
      <c r="D264" s="61" t="s">
        <v>179</v>
      </c>
      <c r="E264" s="59"/>
      <c r="F264" s="60"/>
      <c r="G264" s="62"/>
    </row>
    <row r="265" spans="1:7" x14ac:dyDescent="0.25">
      <c r="A265" s="54" t="s">
        <v>313</v>
      </c>
      <c r="B265" s="55" t="s">
        <v>129</v>
      </c>
      <c r="C265" s="55" t="s">
        <v>155</v>
      </c>
      <c r="D265" s="56" t="s">
        <v>26</v>
      </c>
      <c r="E265" s="57">
        <v>6</v>
      </c>
      <c r="F265" s="91"/>
      <c r="G265" s="58">
        <f>+ROUND(+E265*F265,2)</f>
        <v>0</v>
      </c>
    </row>
    <row r="266" spans="1:7" ht="90.75" thickBot="1" x14ac:dyDescent="0.3">
      <c r="A266" s="59"/>
      <c r="B266" s="60"/>
      <c r="C266" s="60"/>
      <c r="D266" s="61" t="s">
        <v>185</v>
      </c>
      <c r="E266" s="59"/>
      <c r="F266" s="60"/>
      <c r="G266" s="62"/>
    </row>
    <row r="267" spans="1:7" x14ac:dyDescent="0.25">
      <c r="A267" s="54" t="s">
        <v>314</v>
      </c>
      <c r="B267" s="55" t="s">
        <v>129</v>
      </c>
      <c r="C267" s="55" t="s">
        <v>155</v>
      </c>
      <c r="D267" s="56" t="s">
        <v>27</v>
      </c>
      <c r="E267" s="57">
        <v>40</v>
      </c>
      <c r="F267" s="91"/>
      <c r="G267" s="58">
        <f>+ROUND(+E267*F267,2)</f>
        <v>0</v>
      </c>
    </row>
    <row r="268" spans="1:7" ht="79.5" thickBot="1" x14ac:dyDescent="0.3">
      <c r="A268" s="59"/>
      <c r="B268" s="60"/>
      <c r="C268" s="60"/>
      <c r="D268" s="61" t="s">
        <v>187</v>
      </c>
      <c r="E268" s="59"/>
      <c r="F268" s="60"/>
      <c r="G268" s="62"/>
    </row>
    <row r="269" spans="1:7" x14ac:dyDescent="0.25">
      <c r="A269" s="54" t="s">
        <v>315</v>
      </c>
      <c r="B269" s="55" t="s">
        <v>129</v>
      </c>
      <c r="C269" s="55" t="s">
        <v>155</v>
      </c>
      <c r="D269" s="56" t="s">
        <v>28</v>
      </c>
      <c r="E269" s="57">
        <v>300</v>
      </c>
      <c r="F269" s="91"/>
      <c r="G269" s="58">
        <f>+ROUND(+E269*F269,2)</f>
        <v>0</v>
      </c>
    </row>
    <row r="270" spans="1:7" ht="304.5" thickBot="1" x14ac:dyDescent="0.3">
      <c r="A270" s="59"/>
      <c r="B270" s="60"/>
      <c r="C270" s="60"/>
      <c r="D270" s="61" t="s">
        <v>189</v>
      </c>
      <c r="E270" s="59"/>
      <c r="F270" s="60"/>
      <c r="G270" s="62"/>
    </row>
    <row r="271" spans="1:7" x14ac:dyDescent="0.25">
      <c r="A271" s="54" t="s">
        <v>316</v>
      </c>
      <c r="B271" s="55" t="s">
        <v>129</v>
      </c>
      <c r="C271" s="55" t="s">
        <v>130</v>
      </c>
      <c r="D271" s="56" t="s">
        <v>53</v>
      </c>
      <c r="E271" s="57">
        <v>1</v>
      </c>
      <c r="F271" s="91"/>
      <c r="G271" s="58">
        <f>+ROUND(+E271*F271,2)</f>
        <v>0</v>
      </c>
    </row>
    <row r="272" spans="1:7" ht="158.25" thickBot="1" x14ac:dyDescent="0.3">
      <c r="A272" s="59"/>
      <c r="B272" s="60"/>
      <c r="C272" s="60"/>
      <c r="D272" s="61" t="s">
        <v>271</v>
      </c>
      <c r="E272" s="59"/>
      <c r="F272" s="60"/>
      <c r="G272" s="62"/>
    </row>
    <row r="273" spans="1:7" x14ac:dyDescent="0.25">
      <c r="A273" s="54" t="s">
        <v>317</v>
      </c>
      <c r="B273" s="55" t="s">
        <v>129</v>
      </c>
      <c r="C273" s="55" t="s">
        <v>130</v>
      </c>
      <c r="D273" s="56" t="s">
        <v>30</v>
      </c>
      <c r="E273" s="57">
        <v>1</v>
      </c>
      <c r="F273" s="91"/>
      <c r="G273" s="58">
        <f>+ROUND(+E273*F273,2)</f>
        <v>0</v>
      </c>
    </row>
    <row r="274" spans="1:7" ht="22.5" x14ac:dyDescent="0.25">
      <c r="A274" s="63"/>
      <c r="B274" s="63"/>
      <c r="C274" s="63"/>
      <c r="D274" s="61" t="s">
        <v>193</v>
      </c>
      <c r="E274" s="63"/>
      <c r="F274" s="63"/>
      <c r="G274" s="64"/>
    </row>
    <row r="275" spans="1:7" ht="68.25" thickBot="1" x14ac:dyDescent="0.3">
      <c r="A275" s="65"/>
      <c r="B275" s="65"/>
      <c r="C275" s="65"/>
      <c r="D275" s="61" t="s">
        <v>194</v>
      </c>
      <c r="E275" s="65"/>
      <c r="F275" s="65"/>
      <c r="G275" s="66"/>
    </row>
    <row r="276" spans="1:7" x14ac:dyDescent="0.25">
      <c r="A276" s="54" t="s">
        <v>318</v>
      </c>
      <c r="B276" s="55" t="s">
        <v>129</v>
      </c>
      <c r="C276" s="55" t="s">
        <v>130</v>
      </c>
      <c r="D276" s="56" t="s">
        <v>31</v>
      </c>
      <c r="E276" s="57">
        <v>1</v>
      </c>
      <c r="F276" s="91"/>
      <c r="G276" s="58">
        <f>+ROUND(+E276*F276,2)</f>
        <v>0</v>
      </c>
    </row>
    <row r="277" spans="1:7" ht="45.75" thickBot="1" x14ac:dyDescent="0.3">
      <c r="A277" s="59"/>
      <c r="B277" s="60"/>
      <c r="C277" s="60"/>
      <c r="D277" s="61" t="s">
        <v>196</v>
      </c>
      <c r="E277" s="59"/>
      <c r="F277" s="60"/>
      <c r="G277" s="62"/>
    </row>
    <row r="278" spans="1:7" x14ac:dyDescent="0.25">
      <c r="A278" s="54" t="s">
        <v>319</v>
      </c>
      <c r="B278" s="55" t="s">
        <v>129</v>
      </c>
      <c r="C278" s="55" t="s">
        <v>130</v>
      </c>
      <c r="D278" s="56" t="s">
        <v>54</v>
      </c>
      <c r="E278" s="57">
        <v>1</v>
      </c>
      <c r="F278" s="91"/>
      <c r="G278" s="58">
        <f>+ROUND(+E278*F278,2)</f>
        <v>0</v>
      </c>
    </row>
    <row r="279" spans="1:7" ht="57" thickBot="1" x14ac:dyDescent="0.3">
      <c r="A279" s="59"/>
      <c r="B279" s="60"/>
      <c r="C279" s="60"/>
      <c r="D279" s="61" t="s">
        <v>275</v>
      </c>
      <c r="E279" s="59"/>
      <c r="F279" s="60"/>
      <c r="G279" s="62"/>
    </row>
    <row r="280" spans="1:7" x14ac:dyDescent="0.25">
      <c r="A280" s="54" t="s">
        <v>320</v>
      </c>
      <c r="B280" s="55" t="s">
        <v>129</v>
      </c>
      <c r="C280" s="55" t="s">
        <v>130</v>
      </c>
      <c r="D280" s="56" t="s">
        <v>33</v>
      </c>
      <c r="E280" s="57">
        <v>2</v>
      </c>
      <c r="F280" s="91"/>
      <c r="G280" s="58">
        <f>+ROUND(+E280*F280,2)</f>
        <v>0</v>
      </c>
    </row>
    <row r="281" spans="1:7" x14ac:dyDescent="0.25">
      <c r="A281" s="63"/>
      <c r="B281" s="63"/>
      <c r="C281" s="63"/>
      <c r="D281" s="61" t="s">
        <v>277</v>
      </c>
      <c r="E281" s="63"/>
      <c r="F281" s="63"/>
      <c r="G281" s="64"/>
    </row>
    <row r="282" spans="1:7" x14ac:dyDescent="0.25">
      <c r="A282" s="63"/>
      <c r="B282" s="63"/>
      <c r="C282" s="63"/>
      <c r="D282" s="61" t="s">
        <v>201</v>
      </c>
      <c r="E282" s="63"/>
      <c r="F282" s="63"/>
      <c r="G282" s="64"/>
    </row>
    <row r="283" spans="1:7" ht="22.5" x14ac:dyDescent="0.25">
      <c r="A283" s="63"/>
      <c r="B283" s="63"/>
      <c r="C283" s="63"/>
      <c r="D283" s="61" t="s">
        <v>202</v>
      </c>
      <c r="E283" s="63"/>
      <c r="F283" s="63"/>
      <c r="G283" s="64"/>
    </row>
    <row r="284" spans="1:7" x14ac:dyDescent="0.25">
      <c r="A284" s="63"/>
      <c r="B284" s="63"/>
      <c r="C284" s="63"/>
      <c r="D284" s="61" t="s">
        <v>203</v>
      </c>
      <c r="E284" s="63"/>
      <c r="F284" s="63"/>
      <c r="G284" s="64"/>
    </row>
    <row r="285" spans="1:7" ht="22.5" x14ac:dyDescent="0.25">
      <c r="A285" s="63"/>
      <c r="B285" s="63"/>
      <c r="C285" s="63"/>
      <c r="D285" s="61" t="s">
        <v>204</v>
      </c>
      <c r="E285" s="63"/>
      <c r="F285" s="63"/>
      <c r="G285" s="64"/>
    </row>
    <row r="286" spans="1:7" x14ac:dyDescent="0.25">
      <c r="A286" s="63"/>
      <c r="B286" s="63"/>
      <c r="C286" s="63"/>
      <c r="D286" s="61" t="s">
        <v>205</v>
      </c>
      <c r="E286" s="63"/>
      <c r="F286" s="63"/>
      <c r="G286" s="64"/>
    </row>
    <row r="287" spans="1:7" ht="34.5" thickBot="1" x14ac:dyDescent="0.3">
      <c r="A287" s="65"/>
      <c r="B287" s="65"/>
      <c r="C287" s="65"/>
      <c r="D287" s="61" t="s">
        <v>206</v>
      </c>
      <c r="E287" s="65"/>
      <c r="F287" s="65"/>
      <c r="G287" s="66"/>
    </row>
    <row r="288" spans="1:7" x14ac:dyDescent="0.25">
      <c r="A288" s="54" t="s">
        <v>321</v>
      </c>
      <c r="B288" s="55" t="s">
        <v>129</v>
      </c>
      <c r="C288" s="55" t="s">
        <v>130</v>
      </c>
      <c r="D288" s="56" t="s">
        <v>34</v>
      </c>
      <c r="E288" s="57">
        <v>4</v>
      </c>
      <c r="F288" s="91"/>
      <c r="G288" s="58">
        <f>+ROUND(+E288*F288,2)</f>
        <v>0</v>
      </c>
    </row>
    <row r="289" spans="1:7" ht="45.75" thickBot="1" x14ac:dyDescent="0.3">
      <c r="A289" s="59"/>
      <c r="B289" s="60"/>
      <c r="C289" s="60"/>
      <c r="D289" s="61" t="s">
        <v>208</v>
      </c>
      <c r="E289" s="59"/>
      <c r="F289" s="60"/>
      <c r="G289" s="62"/>
    </row>
    <row r="290" spans="1:7" x14ac:dyDescent="0.25">
      <c r="A290" s="54" t="s">
        <v>322</v>
      </c>
      <c r="B290" s="55" t="s">
        <v>129</v>
      </c>
      <c r="C290" s="55" t="s">
        <v>130</v>
      </c>
      <c r="D290" s="56" t="s">
        <v>35</v>
      </c>
      <c r="E290" s="57">
        <v>4</v>
      </c>
      <c r="F290" s="91"/>
      <c r="G290" s="58">
        <f>+ROUND(+E290*F290,2)</f>
        <v>0</v>
      </c>
    </row>
    <row r="291" spans="1:7" ht="45" x14ac:dyDescent="0.25">
      <c r="A291" s="63"/>
      <c r="B291" s="63"/>
      <c r="C291" s="63"/>
      <c r="D291" s="61" t="s">
        <v>210</v>
      </c>
      <c r="E291" s="63"/>
      <c r="F291" s="63"/>
      <c r="G291" s="64"/>
    </row>
    <row r="292" spans="1:7" ht="33.75" x14ac:dyDescent="0.25">
      <c r="A292" s="63"/>
      <c r="B292" s="63"/>
      <c r="C292" s="63"/>
      <c r="D292" s="61" t="s">
        <v>211</v>
      </c>
      <c r="E292" s="63"/>
      <c r="F292" s="63"/>
      <c r="G292" s="64"/>
    </row>
    <row r="293" spans="1:7" ht="15.75" thickBot="1" x14ac:dyDescent="0.3">
      <c r="A293" s="65"/>
      <c r="B293" s="65"/>
      <c r="C293" s="65"/>
      <c r="D293" s="61" t="s">
        <v>136</v>
      </c>
      <c r="E293" s="65"/>
      <c r="F293" s="65"/>
      <c r="G293" s="66"/>
    </row>
    <row r="294" spans="1:7" x14ac:dyDescent="0.25">
      <c r="A294" s="54" t="s">
        <v>323</v>
      </c>
      <c r="B294" s="55" t="s">
        <v>129</v>
      </c>
      <c r="C294" s="55" t="s">
        <v>130</v>
      </c>
      <c r="D294" s="56" t="s">
        <v>40</v>
      </c>
      <c r="E294" s="57">
        <v>2</v>
      </c>
      <c r="F294" s="91"/>
      <c r="G294" s="58">
        <f>+ROUND(+E294*F294,2)</f>
        <v>0</v>
      </c>
    </row>
    <row r="295" spans="1:7" ht="22.5" x14ac:dyDescent="0.25">
      <c r="A295" s="63"/>
      <c r="B295" s="63"/>
      <c r="C295" s="63"/>
      <c r="D295" s="61" t="s">
        <v>223</v>
      </c>
      <c r="E295" s="63"/>
      <c r="F295" s="63"/>
      <c r="G295" s="64"/>
    </row>
    <row r="296" spans="1:7" ht="33.75" x14ac:dyDescent="0.25">
      <c r="A296" s="63"/>
      <c r="B296" s="63"/>
      <c r="C296" s="63"/>
      <c r="D296" s="61" t="s">
        <v>224</v>
      </c>
      <c r="E296" s="63"/>
      <c r="F296" s="63"/>
      <c r="G296" s="64"/>
    </row>
    <row r="297" spans="1:7" ht="56.25" x14ac:dyDescent="0.25">
      <c r="A297" s="63"/>
      <c r="B297" s="63"/>
      <c r="C297" s="63"/>
      <c r="D297" s="61" t="s">
        <v>225</v>
      </c>
      <c r="E297" s="63"/>
      <c r="F297" s="63"/>
      <c r="G297" s="64"/>
    </row>
    <row r="298" spans="1:7" ht="34.5" thickBot="1" x14ac:dyDescent="0.3">
      <c r="A298" s="65"/>
      <c r="B298" s="65"/>
      <c r="C298" s="65"/>
      <c r="D298" s="61" t="s">
        <v>226</v>
      </c>
      <c r="E298" s="65"/>
      <c r="F298" s="65"/>
      <c r="G298" s="66"/>
    </row>
    <row r="299" spans="1:7" x14ac:dyDescent="0.25">
      <c r="A299" s="54" t="s">
        <v>324</v>
      </c>
      <c r="B299" s="55" t="s">
        <v>129</v>
      </c>
      <c r="C299" s="55" t="s">
        <v>130</v>
      </c>
      <c r="D299" s="56" t="s">
        <v>41</v>
      </c>
      <c r="E299" s="57">
        <v>2</v>
      </c>
      <c r="F299" s="91"/>
      <c r="G299" s="58">
        <f>+ROUND(+E299*F299,2)</f>
        <v>0</v>
      </c>
    </row>
    <row r="300" spans="1:7" ht="78.75" x14ac:dyDescent="0.25">
      <c r="A300" s="63"/>
      <c r="B300" s="63"/>
      <c r="C300" s="63"/>
      <c r="D300" s="61" t="s">
        <v>228</v>
      </c>
      <c r="E300" s="63"/>
      <c r="F300" s="63"/>
      <c r="G300" s="64"/>
    </row>
    <row r="301" spans="1:7" ht="22.5" x14ac:dyDescent="0.25">
      <c r="A301" s="63"/>
      <c r="B301" s="63"/>
      <c r="C301" s="63"/>
      <c r="D301" s="61" t="s">
        <v>229</v>
      </c>
      <c r="E301" s="63"/>
      <c r="F301" s="63"/>
      <c r="G301" s="64"/>
    </row>
    <row r="302" spans="1:7" ht="22.5" x14ac:dyDescent="0.25">
      <c r="A302" s="63"/>
      <c r="B302" s="63"/>
      <c r="C302" s="63"/>
      <c r="D302" s="61" t="s">
        <v>230</v>
      </c>
      <c r="E302" s="63"/>
      <c r="F302" s="63"/>
      <c r="G302" s="64"/>
    </row>
    <row r="303" spans="1:7" ht="15.75" thickBot="1" x14ac:dyDescent="0.3">
      <c r="A303" s="65"/>
      <c r="B303" s="65"/>
      <c r="C303" s="65"/>
      <c r="D303" s="61" t="s">
        <v>231</v>
      </c>
      <c r="E303" s="65"/>
      <c r="F303" s="65"/>
      <c r="G303" s="66"/>
    </row>
    <row r="304" spans="1:7" x14ac:dyDescent="0.25">
      <c r="A304" s="54" t="s">
        <v>325</v>
      </c>
      <c r="B304" s="55" t="s">
        <v>129</v>
      </c>
      <c r="C304" s="55" t="s">
        <v>130</v>
      </c>
      <c r="D304" s="56" t="s">
        <v>42</v>
      </c>
      <c r="E304" s="57">
        <v>1</v>
      </c>
      <c r="F304" s="91"/>
      <c r="G304" s="58">
        <f>+ROUND(+E304*F304,2)</f>
        <v>0</v>
      </c>
    </row>
    <row r="305" spans="1:7" ht="102" thickBot="1" x14ac:dyDescent="0.3">
      <c r="A305" s="59"/>
      <c r="B305" s="60"/>
      <c r="C305" s="60"/>
      <c r="D305" s="61" t="s">
        <v>233</v>
      </c>
      <c r="E305" s="59"/>
      <c r="F305" s="60"/>
      <c r="G305" s="62"/>
    </row>
    <row r="306" spans="1:7" x14ac:dyDescent="0.25">
      <c r="A306" s="67" t="s">
        <v>326</v>
      </c>
      <c r="B306" s="55" t="s">
        <v>129</v>
      </c>
      <c r="C306" s="55" t="s">
        <v>130</v>
      </c>
      <c r="D306" s="56" t="s">
        <v>43</v>
      </c>
      <c r="E306" s="57">
        <v>1</v>
      </c>
      <c r="F306" s="91"/>
      <c r="G306" s="58">
        <f>+ROUND(+E306*F306,2)</f>
        <v>0</v>
      </c>
    </row>
    <row r="307" spans="1:7" ht="90.75" thickBot="1" x14ac:dyDescent="0.3">
      <c r="A307" s="59"/>
      <c r="B307" s="60"/>
      <c r="C307" s="60"/>
      <c r="D307" s="61" t="s">
        <v>235</v>
      </c>
      <c r="E307" s="59"/>
      <c r="F307" s="60"/>
      <c r="G307" s="62"/>
    </row>
    <row r="308" spans="1:7" x14ac:dyDescent="0.25">
      <c r="A308" s="67" t="s">
        <v>327</v>
      </c>
      <c r="B308" s="55" t="s">
        <v>129</v>
      </c>
      <c r="C308" s="55" t="s">
        <v>130</v>
      </c>
      <c r="D308" s="56" t="s">
        <v>44</v>
      </c>
      <c r="E308" s="57">
        <v>1</v>
      </c>
      <c r="F308" s="91"/>
      <c r="G308" s="58">
        <f>+ROUND(+E308*F308,2)</f>
        <v>0</v>
      </c>
    </row>
    <row r="309" spans="1:7" ht="22.5" x14ac:dyDescent="0.25">
      <c r="A309" s="63"/>
      <c r="B309" s="63"/>
      <c r="C309" s="63"/>
      <c r="D309" s="61" t="s">
        <v>237</v>
      </c>
      <c r="E309" s="63"/>
      <c r="F309" s="63"/>
      <c r="G309" s="64"/>
    </row>
    <row r="310" spans="1:7" ht="33.75" x14ac:dyDescent="0.25">
      <c r="A310" s="63"/>
      <c r="B310" s="63"/>
      <c r="C310" s="63"/>
      <c r="D310" s="61" t="s">
        <v>238</v>
      </c>
      <c r="E310" s="63"/>
      <c r="F310" s="63"/>
      <c r="G310" s="64"/>
    </row>
    <row r="311" spans="1:7" ht="22.5" x14ac:dyDescent="0.25">
      <c r="A311" s="63"/>
      <c r="B311" s="63"/>
      <c r="C311" s="63"/>
      <c r="D311" s="61" t="s">
        <v>239</v>
      </c>
      <c r="E311" s="63"/>
      <c r="F311" s="63"/>
      <c r="G311" s="64"/>
    </row>
    <row r="312" spans="1:7" ht="23.25" thickBot="1" x14ac:dyDescent="0.3">
      <c r="A312" s="65"/>
      <c r="B312" s="65"/>
      <c r="C312" s="65"/>
      <c r="D312" s="61" t="s">
        <v>240</v>
      </c>
      <c r="E312" s="65"/>
      <c r="F312" s="65"/>
      <c r="G312" s="66"/>
    </row>
    <row r="313" spans="1:7" x14ac:dyDescent="0.25">
      <c r="A313" s="67" t="s">
        <v>328</v>
      </c>
      <c r="B313" s="55" t="s">
        <v>129</v>
      </c>
      <c r="C313" s="55" t="s">
        <v>130</v>
      </c>
      <c r="D313" s="56" t="s">
        <v>45</v>
      </c>
      <c r="E313" s="57">
        <v>1</v>
      </c>
      <c r="F313" s="91"/>
      <c r="G313" s="58">
        <f>+ROUND(+E313*F313,2)</f>
        <v>0</v>
      </c>
    </row>
    <row r="314" spans="1:7" ht="22.5" x14ac:dyDescent="0.25">
      <c r="A314" s="63"/>
      <c r="B314" s="63"/>
      <c r="C314" s="63"/>
      <c r="D314" s="61" t="s">
        <v>242</v>
      </c>
      <c r="E314" s="63"/>
      <c r="F314" s="63"/>
      <c r="G314" s="64"/>
    </row>
    <row r="315" spans="1:7" ht="90.75" thickBot="1" x14ac:dyDescent="0.3">
      <c r="A315" s="65"/>
      <c r="B315" s="65"/>
      <c r="C315" s="65"/>
      <c r="D315" s="61" t="s">
        <v>243</v>
      </c>
      <c r="E315" s="65"/>
      <c r="F315" s="65"/>
      <c r="G315" s="66"/>
    </row>
    <row r="316" spans="1:7" ht="15.75" thickBot="1" x14ac:dyDescent="0.3">
      <c r="A316" s="69"/>
      <c r="B316" s="70"/>
      <c r="C316" s="71" t="s">
        <v>757</v>
      </c>
      <c r="D316" s="72" t="s">
        <v>62</v>
      </c>
      <c r="E316" s="73"/>
      <c r="F316" s="74"/>
      <c r="G316" s="75">
        <f>SUM(G223:G315)</f>
        <v>0</v>
      </c>
    </row>
    <row r="317" spans="1:7" ht="15.75" thickBot="1" x14ac:dyDescent="0.3">
      <c r="A317" s="50" t="s">
        <v>329</v>
      </c>
      <c r="B317" s="51" t="s">
        <v>127</v>
      </c>
      <c r="C317" s="51"/>
      <c r="D317" s="52" t="s">
        <v>63</v>
      </c>
      <c r="E317" s="50"/>
      <c r="F317" s="51"/>
      <c r="G317" s="53"/>
    </row>
    <row r="318" spans="1:7" x14ac:dyDescent="0.25">
      <c r="A318" s="54" t="s">
        <v>330</v>
      </c>
      <c r="B318" s="55" t="s">
        <v>129</v>
      </c>
      <c r="C318" s="55" t="s">
        <v>130</v>
      </c>
      <c r="D318" s="56" t="s">
        <v>48</v>
      </c>
      <c r="E318" s="57">
        <v>1</v>
      </c>
      <c r="F318" s="91"/>
      <c r="G318" s="58">
        <f>+ROUND(+E318*F318,2)</f>
        <v>0</v>
      </c>
    </row>
    <row r="319" spans="1:7" ht="68.25" thickBot="1" x14ac:dyDescent="0.3">
      <c r="A319" s="59"/>
      <c r="B319" s="60"/>
      <c r="C319" s="60"/>
      <c r="D319" s="61" t="s">
        <v>331</v>
      </c>
      <c r="E319" s="59"/>
      <c r="F319" s="60"/>
      <c r="G319" s="62"/>
    </row>
    <row r="320" spans="1:7" x14ac:dyDescent="0.25">
      <c r="A320" s="54" t="s">
        <v>332</v>
      </c>
      <c r="B320" s="55" t="s">
        <v>129</v>
      </c>
      <c r="C320" s="55" t="s">
        <v>130</v>
      </c>
      <c r="D320" s="56" t="s">
        <v>4</v>
      </c>
      <c r="E320" s="57">
        <v>1</v>
      </c>
      <c r="F320" s="91"/>
      <c r="G320" s="58">
        <f>+ROUND(+E320*F320,2)</f>
        <v>0</v>
      </c>
    </row>
    <row r="321" spans="1:7" ht="90" x14ac:dyDescent="0.25">
      <c r="A321" s="63"/>
      <c r="B321" s="63"/>
      <c r="C321" s="63"/>
      <c r="D321" s="61" t="s">
        <v>135</v>
      </c>
      <c r="E321" s="63"/>
      <c r="F321" s="63"/>
      <c r="G321" s="64"/>
    </row>
    <row r="322" spans="1:7" ht="15.75" thickBot="1" x14ac:dyDescent="0.3">
      <c r="A322" s="65"/>
      <c r="B322" s="65"/>
      <c r="C322" s="65"/>
      <c r="D322" s="61" t="s">
        <v>136</v>
      </c>
      <c r="E322" s="65"/>
      <c r="F322" s="65"/>
      <c r="G322" s="66"/>
    </row>
    <row r="323" spans="1:7" x14ac:dyDescent="0.25">
      <c r="A323" s="54" t="s">
        <v>333</v>
      </c>
      <c r="B323" s="55" t="s">
        <v>129</v>
      </c>
      <c r="C323" s="55" t="s">
        <v>130</v>
      </c>
      <c r="D323" s="56" t="s">
        <v>49</v>
      </c>
      <c r="E323" s="57">
        <v>1</v>
      </c>
      <c r="F323" s="91"/>
      <c r="G323" s="58">
        <f>+ROUND(+E323*F323,2)</f>
        <v>0</v>
      </c>
    </row>
    <row r="324" spans="1:7" ht="45.75" thickBot="1" x14ac:dyDescent="0.3">
      <c r="A324" s="59"/>
      <c r="B324" s="60"/>
      <c r="C324" s="60"/>
      <c r="D324" s="61" t="s">
        <v>334</v>
      </c>
      <c r="E324" s="59"/>
      <c r="F324" s="60"/>
      <c r="G324" s="62"/>
    </row>
    <row r="325" spans="1:7" x14ac:dyDescent="0.25">
      <c r="A325" s="54" t="s">
        <v>335</v>
      </c>
      <c r="B325" s="55" t="s">
        <v>129</v>
      </c>
      <c r="C325" s="55" t="s">
        <v>130</v>
      </c>
      <c r="D325" s="56" t="s">
        <v>6</v>
      </c>
      <c r="E325" s="57">
        <v>3</v>
      </c>
      <c r="F325" s="91"/>
      <c r="G325" s="58">
        <f>+ROUND(+E325*F325,2)</f>
        <v>0</v>
      </c>
    </row>
    <row r="326" spans="1:7" ht="57" thickBot="1" x14ac:dyDescent="0.3">
      <c r="A326" s="59"/>
      <c r="B326" s="60"/>
      <c r="C326" s="60"/>
      <c r="D326" s="61" t="s">
        <v>140</v>
      </c>
      <c r="E326" s="59"/>
      <c r="F326" s="60"/>
      <c r="G326" s="62"/>
    </row>
    <row r="327" spans="1:7" x14ac:dyDescent="0.25">
      <c r="A327" s="54" t="s">
        <v>336</v>
      </c>
      <c r="B327" s="55" t="s">
        <v>129</v>
      </c>
      <c r="C327" s="55" t="s">
        <v>130</v>
      </c>
      <c r="D327" s="56" t="s">
        <v>7</v>
      </c>
      <c r="E327" s="57">
        <v>3</v>
      </c>
      <c r="F327" s="91"/>
      <c r="G327" s="58">
        <f>+ROUND(+E327*F327,2)</f>
        <v>0</v>
      </c>
    </row>
    <row r="328" spans="1:7" ht="57" thickBot="1" x14ac:dyDescent="0.3">
      <c r="A328" s="59"/>
      <c r="B328" s="60"/>
      <c r="C328" s="60"/>
      <c r="D328" s="61" t="s">
        <v>142</v>
      </c>
      <c r="E328" s="59"/>
      <c r="F328" s="60"/>
      <c r="G328" s="62"/>
    </row>
    <row r="329" spans="1:7" x14ac:dyDescent="0.25">
      <c r="A329" s="54" t="s">
        <v>337</v>
      </c>
      <c r="B329" s="55" t="s">
        <v>129</v>
      </c>
      <c r="C329" s="55" t="s">
        <v>130</v>
      </c>
      <c r="D329" s="56" t="s">
        <v>8</v>
      </c>
      <c r="E329" s="57">
        <v>2</v>
      </c>
      <c r="F329" s="91"/>
      <c r="G329" s="58">
        <f>+ROUND(+E329*F329,2)</f>
        <v>0</v>
      </c>
    </row>
    <row r="330" spans="1:7" ht="57" thickBot="1" x14ac:dyDescent="0.3">
      <c r="A330" s="59"/>
      <c r="B330" s="60"/>
      <c r="C330" s="60"/>
      <c r="D330" s="61" t="s">
        <v>144</v>
      </c>
      <c r="E330" s="59"/>
      <c r="F330" s="60"/>
      <c r="G330" s="62"/>
    </row>
    <row r="331" spans="1:7" x14ac:dyDescent="0.25">
      <c r="A331" s="54" t="s">
        <v>338</v>
      </c>
      <c r="B331" s="55" t="s">
        <v>129</v>
      </c>
      <c r="C331" s="55" t="s">
        <v>130</v>
      </c>
      <c r="D331" s="56" t="s">
        <v>9</v>
      </c>
      <c r="E331" s="57">
        <v>1</v>
      </c>
      <c r="F331" s="91"/>
      <c r="G331" s="58">
        <f>+ROUND(+E331*F331,2)</f>
        <v>0</v>
      </c>
    </row>
    <row r="332" spans="1:7" ht="68.25" thickBot="1" x14ac:dyDescent="0.3">
      <c r="A332" s="59"/>
      <c r="B332" s="60"/>
      <c r="C332" s="60"/>
      <c r="D332" s="61" t="s">
        <v>146</v>
      </c>
      <c r="E332" s="59"/>
      <c r="F332" s="60"/>
      <c r="G332" s="62"/>
    </row>
    <row r="333" spans="1:7" x14ac:dyDescent="0.25">
      <c r="A333" s="54" t="s">
        <v>339</v>
      </c>
      <c r="B333" s="55" t="s">
        <v>129</v>
      </c>
      <c r="C333" s="55" t="s">
        <v>130</v>
      </c>
      <c r="D333" s="56" t="s">
        <v>64</v>
      </c>
      <c r="E333" s="57">
        <v>1</v>
      </c>
      <c r="F333" s="91"/>
      <c r="G333" s="58">
        <f>+ROUND(+E333*F333,2)</f>
        <v>0</v>
      </c>
    </row>
    <row r="334" spans="1:7" ht="101.25" x14ac:dyDescent="0.25">
      <c r="A334" s="63"/>
      <c r="B334" s="63"/>
      <c r="C334" s="63"/>
      <c r="D334" s="61" t="s">
        <v>148</v>
      </c>
      <c r="E334" s="63"/>
      <c r="F334" s="63"/>
      <c r="G334" s="64"/>
    </row>
    <row r="335" spans="1:7" ht="45" x14ac:dyDescent="0.25">
      <c r="A335" s="63"/>
      <c r="B335" s="63"/>
      <c r="C335" s="63"/>
      <c r="D335" s="61" t="s">
        <v>149</v>
      </c>
      <c r="E335" s="63"/>
      <c r="F335" s="63"/>
      <c r="G335" s="64"/>
    </row>
    <row r="336" spans="1:7" ht="33.75" x14ac:dyDescent="0.25">
      <c r="A336" s="63"/>
      <c r="B336" s="63"/>
      <c r="C336" s="63"/>
      <c r="D336" s="61" t="s">
        <v>150</v>
      </c>
      <c r="E336" s="63"/>
      <c r="F336" s="63"/>
      <c r="G336" s="64"/>
    </row>
    <row r="337" spans="1:7" ht="56.25" x14ac:dyDescent="0.25">
      <c r="A337" s="63"/>
      <c r="B337" s="63"/>
      <c r="C337" s="63"/>
      <c r="D337" s="61" t="s">
        <v>151</v>
      </c>
      <c r="E337" s="63"/>
      <c r="F337" s="63"/>
      <c r="G337" s="64"/>
    </row>
    <row r="338" spans="1:7" ht="45" x14ac:dyDescent="0.25">
      <c r="A338" s="63"/>
      <c r="B338" s="63"/>
      <c r="C338" s="63"/>
      <c r="D338" s="61" t="s">
        <v>152</v>
      </c>
      <c r="E338" s="63"/>
      <c r="F338" s="63"/>
      <c r="G338" s="64"/>
    </row>
    <row r="339" spans="1:7" ht="34.5" thickBot="1" x14ac:dyDescent="0.3">
      <c r="A339" s="65"/>
      <c r="B339" s="65"/>
      <c r="C339" s="65"/>
      <c r="D339" s="61" t="s">
        <v>153</v>
      </c>
      <c r="E339" s="65"/>
      <c r="F339" s="65"/>
      <c r="G339" s="66"/>
    </row>
    <row r="340" spans="1:7" x14ac:dyDescent="0.25">
      <c r="A340" s="54" t="s">
        <v>340</v>
      </c>
      <c r="B340" s="55" t="s">
        <v>129</v>
      </c>
      <c r="C340" s="55" t="s">
        <v>155</v>
      </c>
      <c r="D340" s="56" t="s">
        <v>11</v>
      </c>
      <c r="E340" s="57">
        <v>45</v>
      </c>
      <c r="F340" s="91"/>
      <c r="G340" s="58">
        <f>+ROUND(+E340*F340,2)</f>
        <v>0</v>
      </c>
    </row>
    <row r="341" spans="1:7" ht="102" thickBot="1" x14ac:dyDescent="0.3">
      <c r="A341" s="59"/>
      <c r="B341" s="60"/>
      <c r="C341" s="60"/>
      <c r="D341" s="61" t="s">
        <v>156</v>
      </c>
      <c r="E341" s="59"/>
      <c r="F341" s="60"/>
      <c r="G341" s="62"/>
    </row>
    <row r="342" spans="1:7" x14ac:dyDescent="0.25">
      <c r="A342" s="54" t="s">
        <v>341</v>
      </c>
      <c r="B342" s="55" t="s">
        <v>129</v>
      </c>
      <c r="C342" s="55" t="s">
        <v>155</v>
      </c>
      <c r="D342" s="56" t="s">
        <v>65</v>
      </c>
      <c r="E342" s="57">
        <v>20</v>
      </c>
      <c r="F342" s="91"/>
      <c r="G342" s="58">
        <f>+ROUND(+E342*F342,2)</f>
        <v>0</v>
      </c>
    </row>
    <row r="343" spans="1:7" ht="102" thickBot="1" x14ac:dyDescent="0.3">
      <c r="A343" s="59"/>
      <c r="B343" s="60"/>
      <c r="C343" s="60"/>
      <c r="D343" s="61" t="s">
        <v>342</v>
      </c>
      <c r="E343" s="59"/>
      <c r="F343" s="60"/>
      <c r="G343" s="62"/>
    </row>
    <row r="344" spans="1:7" x14ac:dyDescent="0.25">
      <c r="A344" s="54" t="s">
        <v>343</v>
      </c>
      <c r="B344" s="55" t="s">
        <v>129</v>
      </c>
      <c r="C344" s="55" t="s">
        <v>155</v>
      </c>
      <c r="D344" s="56" t="s">
        <v>13</v>
      </c>
      <c r="E344" s="57">
        <v>25</v>
      </c>
      <c r="F344" s="91"/>
      <c r="G344" s="58">
        <f>+ROUND(+E344*F344,2)</f>
        <v>0</v>
      </c>
    </row>
    <row r="345" spans="1:7" ht="102" thickBot="1" x14ac:dyDescent="0.3">
      <c r="A345" s="59"/>
      <c r="B345" s="60"/>
      <c r="C345" s="60"/>
      <c r="D345" s="61" t="s">
        <v>160</v>
      </c>
      <c r="E345" s="59"/>
      <c r="F345" s="60"/>
      <c r="G345" s="62"/>
    </row>
    <row r="346" spans="1:7" x14ac:dyDescent="0.25">
      <c r="A346" s="54" t="s">
        <v>344</v>
      </c>
      <c r="B346" s="55" t="s">
        <v>129</v>
      </c>
      <c r="C346" s="55" t="s">
        <v>130</v>
      </c>
      <c r="D346" s="56" t="s">
        <v>14</v>
      </c>
      <c r="E346" s="57">
        <v>2</v>
      </c>
      <c r="F346" s="91"/>
      <c r="G346" s="58">
        <f>+ROUND(+E346*F346,2)</f>
        <v>0</v>
      </c>
    </row>
    <row r="347" spans="1:7" ht="79.5" thickBot="1" x14ac:dyDescent="0.3">
      <c r="A347" s="59"/>
      <c r="B347" s="60"/>
      <c r="C347" s="60"/>
      <c r="D347" s="61" t="s">
        <v>162</v>
      </c>
      <c r="E347" s="59"/>
      <c r="F347" s="60"/>
      <c r="G347" s="62"/>
    </row>
    <row r="348" spans="1:7" x14ac:dyDescent="0.25">
      <c r="A348" s="54" t="s">
        <v>345</v>
      </c>
      <c r="B348" s="55" t="s">
        <v>129</v>
      </c>
      <c r="C348" s="55" t="s">
        <v>155</v>
      </c>
      <c r="D348" s="56" t="s">
        <v>15</v>
      </c>
      <c r="E348" s="57">
        <v>20</v>
      </c>
      <c r="F348" s="91"/>
      <c r="G348" s="58">
        <f>+ROUND(+E348*F348,2)</f>
        <v>0</v>
      </c>
    </row>
    <row r="349" spans="1:7" ht="102" thickBot="1" x14ac:dyDescent="0.3">
      <c r="A349" s="59"/>
      <c r="B349" s="60"/>
      <c r="C349" s="60"/>
      <c r="D349" s="61" t="s">
        <v>164</v>
      </c>
      <c r="E349" s="59"/>
      <c r="F349" s="60"/>
      <c r="G349" s="62"/>
    </row>
    <row r="350" spans="1:7" x14ac:dyDescent="0.25">
      <c r="A350" s="54" t="s">
        <v>346</v>
      </c>
      <c r="B350" s="55" t="s">
        <v>129</v>
      </c>
      <c r="C350" s="55" t="s">
        <v>155</v>
      </c>
      <c r="D350" s="56" t="s">
        <v>16</v>
      </c>
      <c r="E350" s="57">
        <v>25</v>
      </c>
      <c r="F350" s="91"/>
      <c r="G350" s="58">
        <f>+ROUND(+E350*F350,2)</f>
        <v>0</v>
      </c>
    </row>
    <row r="351" spans="1:7" ht="102" thickBot="1" x14ac:dyDescent="0.3">
      <c r="A351" s="59"/>
      <c r="B351" s="60"/>
      <c r="C351" s="60"/>
      <c r="D351" s="61" t="s">
        <v>166</v>
      </c>
      <c r="E351" s="59"/>
      <c r="F351" s="60"/>
      <c r="G351" s="62"/>
    </row>
    <row r="352" spans="1:7" x14ac:dyDescent="0.25">
      <c r="A352" s="54" t="s">
        <v>347</v>
      </c>
      <c r="B352" s="55" t="s">
        <v>129</v>
      </c>
      <c r="C352" s="55" t="s">
        <v>155</v>
      </c>
      <c r="D352" s="56" t="s">
        <v>17</v>
      </c>
      <c r="E352" s="57">
        <v>25</v>
      </c>
      <c r="F352" s="91"/>
      <c r="G352" s="58">
        <f>+ROUND(+E352*F352,2)</f>
        <v>0</v>
      </c>
    </row>
    <row r="353" spans="1:7" ht="124.5" thickBot="1" x14ac:dyDescent="0.3">
      <c r="A353" s="59"/>
      <c r="B353" s="60"/>
      <c r="C353" s="60"/>
      <c r="D353" s="61" t="s">
        <v>168</v>
      </c>
      <c r="E353" s="59"/>
      <c r="F353" s="60"/>
      <c r="G353" s="62"/>
    </row>
    <row r="354" spans="1:7" x14ac:dyDescent="0.25">
      <c r="A354" s="54" t="s">
        <v>348</v>
      </c>
      <c r="B354" s="55" t="s">
        <v>129</v>
      </c>
      <c r="C354" s="55" t="s">
        <v>130</v>
      </c>
      <c r="D354" s="56" t="s">
        <v>66</v>
      </c>
      <c r="E354" s="57">
        <v>2</v>
      </c>
      <c r="F354" s="91"/>
      <c r="G354" s="58">
        <f>+ROUND(+E354*F354,2)</f>
        <v>0</v>
      </c>
    </row>
    <row r="355" spans="1:7" ht="102" thickBot="1" x14ac:dyDescent="0.3">
      <c r="A355" s="59"/>
      <c r="B355" s="60"/>
      <c r="C355" s="60"/>
      <c r="D355" s="61" t="s">
        <v>349</v>
      </c>
      <c r="E355" s="59"/>
      <c r="F355" s="60"/>
      <c r="G355" s="62"/>
    </row>
    <row r="356" spans="1:7" x14ac:dyDescent="0.25">
      <c r="A356" s="54" t="s">
        <v>350</v>
      </c>
      <c r="B356" s="55" t="s">
        <v>129</v>
      </c>
      <c r="C356" s="55" t="s">
        <v>155</v>
      </c>
      <c r="D356" s="56" t="s">
        <v>19</v>
      </c>
      <c r="E356" s="57">
        <v>12</v>
      </c>
      <c r="F356" s="91"/>
      <c r="G356" s="58">
        <f>+ROUND(+E356*F356,2)</f>
        <v>0</v>
      </c>
    </row>
    <row r="357" spans="1:7" ht="102" thickBot="1" x14ac:dyDescent="0.3">
      <c r="A357" s="59"/>
      <c r="B357" s="60"/>
      <c r="C357" s="60"/>
      <c r="D357" s="61" t="s">
        <v>172</v>
      </c>
      <c r="E357" s="59"/>
      <c r="F357" s="60"/>
      <c r="G357" s="62"/>
    </row>
    <row r="358" spans="1:7" x14ac:dyDescent="0.25">
      <c r="A358" s="54" t="s">
        <v>351</v>
      </c>
      <c r="B358" s="55" t="s">
        <v>129</v>
      </c>
      <c r="C358" s="55" t="s">
        <v>155</v>
      </c>
      <c r="D358" s="56" t="s">
        <v>20</v>
      </c>
      <c r="E358" s="57">
        <v>15</v>
      </c>
      <c r="F358" s="91"/>
      <c r="G358" s="58">
        <f>+ROUND(+E358*F358,2)</f>
        <v>0</v>
      </c>
    </row>
    <row r="359" spans="1:7" ht="90.75" thickBot="1" x14ac:dyDescent="0.3">
      <c r="A359" s="59"/>
      <c r="B359" s="60"/>
      <c r="C359" s="60"/>
      <c r="D359" s="61" t="s">
        <v>174</v>
      </c>
      <c r="E359" s="59"/>
      <c r="F359" s="60"/>
      <c r="G359" s="62"/>
    </row>
    <row r="360" spans="1:7" x14ac:dyDescent="0.25">
      <c r="A360" s="54" t="s">
        <v>352</v>
      </c>
      <c r="B360" s="55" t="s">
        <v>129</v>
      </c>
      <c r="C360" s="55" t="s">
        <v>155</v>
      </c>
      <c r="D360" s="56" t="s">
        <v>21</v>
      </c>
      <c r="E360" s="57">
        <v>15</v>
      </c>
      <c r="F360" s="91"/>
      <c r="G360" s="58">
        <f>+ROUND(+E360*F360,2)</f>
        <v>0</v>
      </c>
    </row>
    <row r="361" spans="1:7" ht="90.75" thickBot="1" x14ac:dyDescent="0.3">
      <c r="A361" s="59"/>
      <c r="B361" s="60"/>
      <c r="C361" s="60"/>
      <c r="D361" s="61" t="s">
        <v>174</v>
      </c>
      <c r="E361" s="59"/>
      <c r="F361" s="60"/>
      <c r="G361" s="62"/>
    </row>
    <row r="362" spans="1:7" x14ac:dyDescent="0.25">
      <c r="A362" s="54" t="s">
        <v>353</v>
      </c>
      <c r="B362" s="55" t="s">
        <v>129</v>
      </c>
      <c r="C362" s="55" t="s">
        <v>130</v>
      </c>
      <c r="D362" s="56" t="s">
        <v>22</v>
      </c>
      <c r="E362" s="57">
        <v>2</v>
      </c>
      <c r="F362" s="91"/>
      <c r="G362" s="58">
        <f>+ROUND(+E362*F362,2)</f>
        <v>0</v>
      </c>
    </row>
    <row r="363" spans="1:7" ht="23.25" thickBot="1" x14ac:dyDescent="0.3">
      <c r="A363" s="59"/>
      <c r="B363" s="60"/>
      <c r="C363" s="60"/>
      <c r="D363" s="61" t="s">
        <v>177</v>
      </c>
      <c r="E363" s="59"/>
      <c r="F363" s="60"/>
      <c r="G363" s="62"/>
    </row>
    <row r="364" spans="1:7" x14ac:dyDescent="0.25">
      <c r="A364" s="54" t="s">
        <v>354</v>
      </c>
      <c r="B364" s="55" t="s">
        <v>129</v>
      </c>
      <c r="C364" s="55" t="s">
        <v>155</v>
      </c>
      <c r="D364" s="56" t="s">
        <v>23</v>
      </c>
      <c r="E364" s="57">
        <v>50</v>
      </c>
      <c r="F364" s="91"/>
      <c r="G364" s="58">
        <f>+ROUND(+E364*F364,2)</f>
        <v>0</v>
      </c>
    </row>
    <row r="365" spans="1:7" ht="68.25" thickBot="1" x14ac:dyDescent="0.3">
      <c r="A365" s="59"/>
      <c r="B365" s="60"/>
      <c r="C365" s="60"/>
      <c r="D365" s="61" t="s">
        <v>179</v>
      </c>
      <c r="E365" s="59"/>
      <c r="F365" s="60"/>
      <c r="G365" s="62"/>
    </row>
    <row r="366" spans="1:7" x14ac:dyDescent="0.25">
      <c r="A366" s="54" t="s">
        <v>355</v>
      </c>
      <c r="B366" s="55" t="s">
        <v>129</v>
      </c>
      <c r="C366" s="55" t="s">
        <v>155</v>
      </c>
      <c r="D366" s="56" t="s">
        <v>24</v>
      </c>
      <c r="E366" s="57">
        <v>6</v>
      </c>
      <c r="F366" s="91"/>
      <c r="G366" s="58">
        <f>+ROUND(+E366*F366,2)</f>
        <v>0</v>
      </c>
    </row>
    <row r="367" spans="1:7" ht="79.5" thickBot="1" x14ac:dyDescent="0.3">
      <c r="A367" s="59"/>
      <c r="B367" s="60"/>
      <c r="C367" s="60"/>
      <c r="D367" s="61" t="s">
        <v>181</v>
      </c>
      <c r="E367" s="59"/>
      <c r="F367" s="60"/>
      <c r="G367" s="62"/>
    </row>
    <row r="368" spans="1:7" x14ac:dyDescent="0.25">
      <c r="A368" s="54" t="s">
        <v>356</v>
      </c>
      <c r="B368" s="55" t="s">
        <v>129</v>
      </c>
      <c r="C368" s="55" t="s">
        <v>155</v>
      </c>
      <c r="D368" s="56" t="s">
        <v>26</v>
      </c>
      <c r="E368" s="57">
        <v>12</v>
      </c>
      <c r="F368" s="91"/>
      <c r="G368" s="58">
        <f>+ROUND(+E368*F368,2)</f>
        <v>0</v>
      </c>
    </row>
    <row r="369" spans="1:7" ht="90.75" thickBot="1" x14ac:dyDescent="0.3">
      <c r="A369" s="59"/>
      <c r="B369" s="60"/>
      <c r="C369" s="60"/>
      <c r="D369" s="61" t="s">
        <v>185</v>
      </c>
      <c r="E369" s="59"/>
      <c r="F369" s="60"/>
      <c r="G369" s="62"/>
    </row>
    <row r="370" spans="1:7" x14ac:dyDescent="0.25">
      <c r="A370" s="54" t="s">
        <v>357</v>
      </c>
      <c r="B370" s="55" t="s">
        <v>129</v>
      </c>
      <c r="C370" s="55" t="s">
        <v>155</v>
      </c>
      <c r="D370" s="56" t="s">
        <v>27</v>
      </c>
      <c r="E370" s="57">
        <v>25</v>
      </c>
      <c r="F370" s="91"/>
      <c r="G370" s="58">
        <f>+ROUND(+E370*F370,2)</f>
        <v>0</v>
      </c>
    </row>
    <row r="371" spans="1:7" ht="79.5" thickBot="1" x14ac:dyDescent="0.3">
      <c r="A371" s="59"/>
      <c r="B371" s="60"/>
      <c r="C371" s="60"/>
      <c r="D371" s="61" t="s">
        <v>187</v>
      </c>
      <c r="E371" s="59"/>
      <c r="F371" s="60"/>
      <c r="G371" s="62"/>
    </row>
    <row r="372" spans="1:7" x14ac:dyDescent="0.25">
      <c r="A372" s="54" t="s">
        <v>358</v>
      </c>
      <c r="B372" s="55" t="s">
        <v>129</v>
      </c>
      <c r="C372" s="55" t="s">
        <v>155</v>
      </c>
      <c r="D372" s="56" t="s">
        <v>28</v>
      </c>
      <c r="E372" s="57">
        <v>300</v>
      </c>
      <c r="F372" s="91"/>
      <c r="G372" s="58">
        <f>+ROUND(+E372*F372,2)</f>
        <v>0</v>
      </c>
    </row>
    <row r="373" spans="1:7" ht="304.5" thickBot="1" x14ac:dyDescent="0.3">
      <c r="A373" s="59"/>
      <c r="B373" s="60"/>
      <c r="C373" s="60"/>
      <c r="D373" s="61" t="s">
        <v>189</v>
      </c>
      <c r="E373" s="59"/>
      <c r="F373" s="60"/>
      <c r="G373" s="62"/>
    </row>
    <row r="374" spans="1:7" x14ac:dyDescent="0.25">
      <c r="A374" s="54" t="s">
        <v>359</v>
      </c>
      <c r="B374" s="55" t="s">
        <v>129</v>
      </c>
      <c r="C374" s="55" t="s">
        <v>130</v>
      </c>
      <c r="D374" s="56" t="s">
        <v>29</v>
      </c>
      <c r="E374" s="57">
        <v>2</v>
      </c>
      <c r="F374" s="91"/>
      <c r="G374" s="58">
        <f>+ROUND(+E374*F374,2)</f>
        <v>0</v>
      </c>
    </row>
    <row r="375" spans="1:7" ht="169.5" thickBot="1" x14ac:dyDescent="0.3">
      <c r="A375" s="59"/>
      <c r="B375" s="60"/>
      <c r="C375" s="60"/>
      <c r="D375" s="61" t="s">
        <v>191</v>
      </c>
      <c r="E375" s="59"/>
      <c r="F375" s="60"/>
      <c r="G375" s="62"/>
    </row>
    <row r="376" spans="1:7" x14ac:dyDescent="0.25">
      <c r="A376" s="54" t="s">
        <v>360</v>
      </c>
      <c r="B376" s="55" t="s">
        <v>129</v>
      </c>
      <c r="C376" s="55" t="s">
        <v>130</v>
      </c>
      <c r="D376" s="56" t="s">
        <v>67</v>
      </c>
      <c r="E376" s="57">
        <v>1</v>
      </c>
      <c r="F376" s="91"/>
      <c r="G376" s="58">
        <f>+ROUND(+E376*F376,2)</f>
        <v>0</v>
      </c>
    </row>
    <row r="377" spans="1:7" ht="57" thickBot="1" x14ac:dyDescent="0.3">
      <c r="A377" s="59"/>
      <c r="B377" s="60"/>
      <c r="C377" s="60"/>
      <c r="D377" s="61" t="s">
        <v>361</v>
      </c>
      <c r="E377" s="59"/>
      <c r="F377" s="60"/>
      <c r="G377" s="62"/>
    </row>
    <row r="378" spans="1:7" x14ac:dyDescent="0.25">
      <c r="A378" s="54" t="s">
        <v>362</v>
      </c>
      <c r="B378" s="55" t="s">
        <v>129</v>
      </c>
      <c r="C378" s="55" t="s">
        <v>130</v>
      </c>
      <c r="D378" s="56" t="s">
        <v>30</v>
      </c>
      <c r="E378" s="57">
        <v>1</v>
      </c>
      <c r="F378" s="91"/>
      <c r="G378" s="58">
        <f>+ROUND(+E378*F378,2)</f>
        <v>0</v>
      </c>
    </row>
    <row r="379" spans="1:7" ht="22.5" x14ac:dyDescent="0.25">
      <c r="A379" s="63"/>
      <c r="B379" s="63"/>
      <c r="C379" s="63"/>
      <c r="D379" s="61" t="s">
        <v>193</v>
      </c>
      <c r="E379" s="63"/>
      <c r="F379" s="63"/>
      <c r="G379" s="64"/>
    </row>
    <row r="380" spans="1:7" ht="68.25" thickBot="1" x14ac:dyDescent="0.3">
      <c r="A380" s="65"/>
      <c r="B380" s="65"/>
      <c r="C380" s="65"/>
      <c r="D380" s="61" t="s">
        <v>194</v>
      </c>
      <c r="E380" s="65"/>
      <c r="F380" s="65"/>
      <c r="G380" s="66"/>
    </row>
    <row r="381" spans="1:7" x14ac:dyDescent="0.25">
      <c r="A381" s="54" t="s">
        <v>363</v>
      </c>
      <c r="B381" s="55" t="s">
        <v>129</v>
      </c>
      <c r="C381" s="55" t="s">
        <v>130</v>
      </c>
      <c r="D381" s="56" t="s">
        <v>31</v>
      </c>
      <c r="E381" s="57">
        <v>1</v>
      </c>
      <c r="F381" s="91"/>
      <c r="G381" s="58">
        <f>+ROUND(+E381*F381,2)</f>
        <v>0</v>
      </c>
    </row>
    <row r="382" spans="1:7" ht="45.75" thickBot="1" x14ac:dyDescent="0.3">
      <c r="A382" s="59"/>
      <c r="B382" s="60"/>
      <c r="C382" s="60"/>
      <c r="D382" s="61" t="s">
        <v>196</v>
      </c>
      <c r="E382" s="59"/>
      <c r="F382" s="60"/>
      <c r="G382" s="62"/>
    </row>
    <row r="383" spans="1:7" x14ac:dyDescent="0.25">
      <c r="A383" s="54" t="s">
        <v>364</v>
      </c>
      <c r="B383" s="55" t="s">
        <v>129</v>
      </c>
      <c r="C383" s="55" t="s">
        <v>130</v>
      </c>
      <c r="D383" s="56" t="s">
        <v>32</v>
      </c>
      <c r="E383" s="57">
        <v>4</v>
      </c>
      <c r="F383" s="91"/>
      <c r="G383" s="58">
        <f>+ROUND(+E383*F383,2)</f>
        <v>0</v>
      </c>
    </row>
    <row r="384" spans="1:7" ht="45.75" thickBot="1" x14ac:dyDescent="0.3">
      <c r="A384" s="59"/>
      <c r="B384" s="60"/>
      <c r="C384" s="60"/>
      <c r="D384" s="61" t="s">
        <v>198</v>
      </c>
      <c r="E384" s="59"/>
      <c r="F384" s="60"/>
      <c r="G384" s="62"/>
    </row>
    <row r="385" spans="1:7" x14ac:dyDescent="0.25">
      <c r="A385" s="54" t="s">
        <v>365</v>
      </c>
      <c r="B385" s="55" t="s">
        <v>129</v>
      </c>
      <c r="C385" s="55" t="s">
        <v>130</v>
      </c>
      <c r="D385" s="56" t="s">
        <v>33</v>
      </c>
      <c r="E385" s="57">
        <v>4</v>
      </c>
      <c r="F385" s="91"/>
      <c r="G385" s="58">
        <f>+ROUND(+E385*F385,2)</f>
        <v>0</v>
      </c>
    </row>
    <row r="386" spans="1:7" x14ac:dyDescent="0.25">
      <c r="A386" s="63"/>
      <c r="B386" s="63"/>
      <c r="C386" s="63"/>
      <c r="D386" s="61" t="s">
        <v>200</v>
      </c>
      <c r="E386" s="63"/>
      <c r="F386" s="63"/>
      <c r="G386" s="64"/>
    </row>
    <row r="387" spans="1:7" x14ac:dyDescent="0.25">
      <c r="A387" s="63"/>
      <c r="B387" s="63"/>
      <c r="C387" s="63"/>
      <c r="D387" s="61" t="s">
        <v>201</v>
      </c>
      <c r="E387" s="63"/>
      <c r="F387" s="63"/>
      <c r="G387" s="64"/>
    </row>
    <row r="388" spans="1:7" ht="22.5" x14ac:dyDescent="0.25">
      <c r="A388" s="63"/>
      <c r="B388" s="63"/>
      <c r="C388" s="63"/>
      <c r="D388" s="61" t="s">
        <v>202</v>
      </c>
      <c r="E388" s="63"/>
      <c r="F388" s="63"/>
      <c r="G388" s="64"/>
    </row>
    <row r="389" spans="1:7" x14ac:dyDescent="0.25">
      <c r="A389" s="63"/>
      <c r="B389" s="63"/>
      <c r="C389" s="63"/>
      <c r="D389" s="61" t="s">
        <v>203</v>
      </c>
      <c r="E389" s="63"/>
      <c r="F389" s="63"/>
      <c r="G389" s="64"/>
    </row>
    <row r="390" spans="1:7" ht="22.5" x14ac:dyDescent="0.25">
      <c r="A390" s="63"/>
      <c r="B390" s="63"/>
      <c r="C390" s="63"/>
      <c r="D390" s="61" t="s">
        <v>204</v>
      </c>
      <c r="E390" s="63"/>
      <c r="F390" s="63"/>
      <c r="G390" s="64"/>
    </row>
    <row r="391" spans="1:7" x14ac:dyDescent="0.25">
      <c r="A391" s="63"/>
      <c r="B391" s="63"/>
      <c r="C391" s="63"/>
      <c r="D391" s="61" t="s">
        <v>205</v>
      </c>
      <c r="E391" s="63"/>
      <c r="F391" s="63"/>
      <c r="G391" s="64"/>
    </row>
    <row r="392" spans="1:7" ht="34.5" thickBot="1" x14ac:dyDescent="0.3">
      <c r="A392" s="65"/>
      <c r="B392" s="65"/>
      <c r="C392" s="65"/>
      <c r="D392" s="61" t="s">
        <v>206</v>
      </c>
      <c r="E392" s="65"/>
      <c r="F392" s="65"/>
      <c r="G392" s="66"/>
    </row>
    <row r="393" spans="1:7" x14ac:dyDescent="0.25">
      <c r="A393" s="54" t="s">
        <v>366</v>
      </c>
      <c r="B393" s="55" t="s">
        <v>129</v>
      </c>
      <c r="C393" s="55" t="s">
        <v>130</v>
      </c>
      <c r="D393" s="56" t="s">
        <v>34</v>
      </c>
      <c r="E393" s="57">
        <v>4</v>
      </c>
      <c r="F393" s="91"/>
      <c r="G393" s="58">
        <f>+ROUND(+E393*F393,2)</f>
        <v>0</v>
      </c>
    </row>
    <row r="394" spans="1:7" ht="45.75" thickBot="1" x14ac:dyDescent="0.3">
      <c r="A394" s="59"/>
      <c r="B394" s="60"/>
      <c r="C394" s="60"/>
      <c r="D394" s="61" t="s">
        <v>208</v>
      </c>
      <c r="E394" s="59"/>
      <c r="F394" s="60"/>
      <c r="G394" s="62"/>
    </row>
    <row r="395" spans="1:7" x14ac:dyDescent="0.25">
      <c r="A395" s="54" t="s">
        <v>367</v>
      </c>
      <c r="B395" s="55" t="s">
        <v>129</v>
      </c>
      <c r="C395" s="55" t="s">
        <v>130</v>
      </c>
      <c r="D395" s="56" t="s">
        <v>35</v>
      </c>
      <c r="E395" s="57">
        <v>8</v>
      </c>
      <c r="F395" s="91"/>
      <c r="G395" s="58">
        <f>+ROUND(+E395*F395,2)</f>
        <v>0</v>
      </c>
    </row>
    <row r="396" spans="1:7" ht="45" x14ac:dyDescent="0.25">
      <c r="A396" s="63"/>
      <c r="B396" s="63"/>
      <c r="C396" s="63"/>
      <c r="D396" s="61" t="s">
        <v>210</v>
      </c>
      <c r="E396" s="63"/>
      <c r="F396" s="63"/>
      <c r="G396" s="64"/>
    </row>
    <row r="397" spans="1:7" ht="33.75" x14ac:dyDescent="0.25">
      <c r="A397" s="63"/>
      <c r="B397" s="63"/>
      <c r="C397" s="63"/>
      <c r="D397" s="61" t="s">
        <v>211</v>
      </c>
      <c r="E397" s="63"/>
      <c r="F397" s="63"/>
      <c r="G397" s="64"/>
    </row>
    <row r="398" spans="1:7" ht="15.75" thickBot="1" x14ac:dyDescent="0.3">
      <c r="A398" s="65"/>
      <c r="B398" s="65"/>
      <c r="C398" s="65"/>
      <c r="D398" s="61" t="s">
        <v>136</v>
      </c>
      <c r="E398" s="65"/>
      <c r="F398" s="65"/>
      <c r="G398" s="66"/>
    </row>
    <row r="399" spans="1:7" x14ac:dyDescent="0.25">
      <c r="A399" s="54" t="s">
        <v>368</v>
      </c>
      <c r="B399" s="55" t="s">
        <v>129</v>
      </c>
      <c r="C399" s="55" t="s">
        <v>130</v>
      </c>
      <c r="D399" s="56" t="s">
        <v>36</v>
      </c>
      <c r="E399" s="57">
        <v>2</v>
      </c>
      <c r="F399" s="91"/>
      <c r="G399" s="58">
        <f>+ROUND(+E399*F399,2)</f>
        <v>0</v>
      </c>
    </row>
    <row r="400" spans="1:7" ht="67.5" x14ac:dyDescent="0.25">
      <c r="A400" s="63"/>
      <c r="B400" s="63"/>
      <c r="C400" s="63"/>
      <c r="D400" s="61" t="s">
        <v>213</v>
      </c>
      <c r="E400" s="63"/>
      <c r="F400" s="63"/>
      <c r="G400" s="64"/>
    </row>
    <row r="401" spans="1:7" ht="22.5" x14ac:dyDescent="0.25">
      <c r="A401" s="63"/>
      <c r="B401" s="63"/>
      <c r="C401" s="63"/>
      <c r="D401" s="61" t="s">
        <v>214</v>
      </c>
      <c r="E401" s="63"/>
      <c r="F401" s="63"/>
      <c r="G401" s="64"/>
    </row>
    <row r="402" spans="1:7" ht="23.25" thickBot="1" x14ac:dyDescent="0.3">
      <c r="A402" s="65"/>
      <c r="B402" s="65"/>
      <c r="C402" s="65"/>
      <c r="D402" s="61" t="s">
        <v>215</v>
      </c>
      <c r="E402" s="65"/>
      <c r="F402" s="65"/>
      <c r="G402" s="66"/>
    </row>
    <row r="403" spans="1:7" x14ac:dyDescent="0.25">
      <c r="A403" s="54" t="s">
        <v>369</v>
      </c>
      <c r="B403" s="55" t="s">
        <v>129</v>
      </c>
      <c r="C403" s="55" t="s">
        <v>130</v>
      </c>
      <c r="D403" s="56" t="s">
        <v>40</v>
      </c>
      <c r="E403" s="57">
        <v>7</v>
      </c>
      <c r="F403" s="91"/>
      <c r="G403" s="58">
        <f>+ROUND(+E403*F403,2)</f>
        <v>0</v>
      </c>
    </row>
    <row r="404" spans="1:7" ht="22.5" x14ac:dyDescent="0.25">
      <c r="A404" s="63"/>
      <c r="B404" s="63"/>
      <c r="C404" s="63"/>
      <c r="D404" s="61" t="s">
        <v>223</v>
      </c>
      <c r="E404" s="63"/>
      <c r="F404" s="63"/>
      <c r="G404" s="64"/>
    </row>
    <row r="405" spans="1:7" ht="33.75" x14ac:dyDescent="0.25">
      <c r="A405" s="63"/>
      <c r="B405" s="63"/>
      <c r="C405" s="63"/>
      <c r="D405" s="61" t="s">
        <v>370</v>
      </c>
      <c r="E405" s="63"/>
      <c r="F405" s="63"/>
      <c r="G405" s="64"/>
    </row>
    <row r="406" spans="1:7" ht="56.25" x14ac:dyDescent="0.25">
      <c r="A406" s="63"/>
      <c r="B406" s="63"/>
      <c r="C406" s="63"/>
      <c r="D406" s="61" t="s">
        <v>371</v>
      </c>
      <c r="E406" s="63"/>
      <c r="F406" s="63"/>
      <c r="G406" s="64"/>
    </row>
    <row r="407" spans="1:7" ht="34.5" thickBot="1" x14ac:dyDescent="0.3">
      <c r="A407" s="65"/>
      <c r="B407" s="65"/>
      <c r="C407" s="65"/>
      <c r="D407" s="61" t="s">
        <v>226</v>
      </c>
      <c r="E407" s="65"/>
      <c r="F407" s="65"/>
      <c r="G407" s="66"/>
    </row>
    <row r="408" spans="1:7" x14ac:dyDescent="0.25">
      <c r="A408" s="54" t="s">
        <v>372</v>
      </c>
      <c r="B408" s="55" t="s">
        <v>129</v>
      </c>
      <c r="C408" s="55" t="s">
        <v>130</v>
      </c>
      <c r="D408" s="56" t="s">
        <v>41</v>
      </c>
      <c r="E408" s="57">
        <v>7</v>
      </c>
      <c r="F408" s="91"/>
      <c r="G408" s="58">
        <f>+ROUND(+E408*F408,2)</f>
        <v>0</v>
      </c>
    </row>
    <row r="409" spans="1:7" ht="78.75" x14ac:dyDescent="0.25">
      <c r="A409" s="63"/>
      <c r="B409" s="63"/>
      <c r="C409" s="63"/>
      <c r="D409" s="61" t="s">
        <v>228</v>
      </c>
      <c r="E409" s="63"/>
      <c r="F409" s="63"/>
      <c r="G409" s="64"/>
    </row>
    <row r="410" spans="1:7" ht="22.5" x14ac:dyDescent="0.25">
      <c r="A410" s="63"/>
      <c r="B410" s="63"/>
      <c r="C410" s="63"/>
      <c r="D410" s="61" t="s">
        <v>229</v>
      </c>
      <c r="E410" s="63"/>
      <c r="F410" s="63"/>
      <c r="G410" s="64"/>
    </row>
    <row r="411" spans="1:7" ht="22.5" x14ac:dyDescent="0.25">
      <c r="A411" s="63"/>
      <c r="B411" s="63"/>
      <c r="C411" s="63"/>
      <c r="D411" s="61" t="s">
        <v>230</v>
      </c>
      <c r="E411" s="63"/>
      <c r="F411" s="63"/>
      <c r="G411" s="64"/>
    </row>
    <row r="412" spans="1:7" ht="15.75" thickBot="1" x14ac:dyDescent="0.3">
      <c r="A412" s="65"/>
      <c r="B412" s="65"/>
      <c r="C412" s="65"/>
      <c r="D412" s="61" t="s">
        <v>231</v>
      </c>
      <c r="E412" s="65"/>
      <c r="F412" s="65"/>
      <c r="G412" s="66"/>
    </row>
    <row r="413" spans="1:7" x14ac:dyDescent="0.25">
      <c r="A413" s="54" t="s">
        <v>373</v>
      </c>
      <c r="B413" s="55" t="s">
        <v>129</v>
      </c>
      <c r="C413" s="55" t="s">
        <v>130</v>
      </c>
      <c r="D413" s="56" t="s">
        <v>42</v>
      </c>
      <c r="E413" s="57">
        <v>1</v>
      </c>
      <c r="F413" s="91"/>
      <c r="G413" s="58">
        <f>+ROUND(+E413*F413,2)</f>
        <v>0</v>
      </c>
    </row>
    <row r="414" spans="1:7" ht="101.25" x14ac:dyDescent="0.25">
      <c r="A414" s="63"/>
      <c r="B414" s="63"/>
      <c r="C414" s="63"/>
      <c r="D414" s="61" t="s">
        <v>233</v>
      </c>
      <c r="E414" s="63"/>
      <c r="F414" s="63"/>
      <c r="G414" s="64"/>
    </row>
    <row r="415" spans="1:7" ht="34.5" thickBot="1" x14ac:dyDescent="0.3">
      <c r="A415" s="65"/>
      <c r="B415" s="65"/>
      <c r="C415" s="65"/>
      <c r="D415" s="61" t="s">
        <v>374</v>
      </c>
      <c r="E415" s="65"/>
      <c r="F415" s="65"/>
      <c r="G415" s="66"/>
    </row>
    <row r="416" spans="1:7" x14ac:dyDescent="0.25">
      <c r="A416" s="54" t="s">
        <v>375</v>
      </c>
      <c r="B416" s="55" t="s">
        <v>129</v>
      </c>
      <c r="C416" s="55" t="s">
        <v>130</v>
      </c>
      <c r="D416" s="56" t="s">
        <v>68</v>
      </c>
      <c r="E416" s="57">
        <v>2</v>
      </c>
      <c r="F416" s="91"/>
      <c r="G416" s="58">
        <f>+ROUND(+E416*F416,2)</f>
        <v>0</v>
      </c>
    </row>
    <row r="417" spans="1:7" ht="45.75" thickBot="1" x14ac:dyDescent="0.3">
      <c r="A417" s="59"/>
      <c r="B417" s="60"/>
      <c r="C417" s="60"/>
      <c r="D417" s="61" t="s">
        <v>376</v>
      </c>
      <c r="E417" s="59"/>
      <c r="F417" s="60"/>
      <c r="G417" s="62"/>
    </row>
    <row r="418" spans="1:7" x14ac:dyDescent="0.25">
      <c r="A418" s="67" t="s">
        <v>377</v>
      </c>
      <c r="B418" s="55" t="s">
        <v>129</v>
      </c>
      <c r="C418" s="55" t="s">
        <v>130</v>
      </c>
      <c r="D418" s="56" t="s">
        <v>43</v>
      </c>
      <c r="E418" s="57">
        <v>1</v>
      </c>
      <c r="F418" s="91"/>
      <c r="G418" s="58">
        <f>+ROUND(+E418*F418,2)</f>
        <v>0</v>
      </c>
    </row>
    <row r="419" spans="1:7" ht="90.75" thickBot="1" x14ac:dyDescent="0.3">
      <c r="A419" s="59"/>
      <c r="B419" s="60"/>
      <c r="C419" s="60"/>
      <c r="D419" s="61" t="s">
        <v>235</v>
      </c>
      <c r="E419" s="59"/>
      <c r="F419" s="60"/>
      <c r="G419" s="62"/>
    </row>
    <row r="420" spans="1:7" x14ac:dyDescent="0.25">
      <c r="A420" s="67" t="s">
        <v>378</v>
      </c>
      <c r="B420" s="55" t="s">
        <v>129</v>
      </c>
      <c r="C420" s="55" t="s">
        <v>130</v>
      </c>
      <c r="D420" s="56" t="s">
        <v>44</v>
      </c>
      <c r="E420" s="57">
        <v>1</v>
      </c>
      <c r="F420" s="91"/>
      <c r="G420" s="58">
        <f>+ROUND(+E420*F420,2)</f>
        <v>0</v>
      </c>
    </row>
    <row r="421" spans="1:7" ht="22.5" x14ac:dyDescent="0.25">
      <c r="A421" s="63"/>
      <c r="B421" s="63"/>
      <c r="C421" s="63"/>
      <c r="D421" s="61" t="s">
        <v>237</v>
      </c>
      <c r="E421" s="63"/>
      <c r="F421" s="63"/>
      <c r="G421" s="64"/>
    </row>
    <row r="422" spans="1:7" ht="33.75" x14ac:dyDescent="0.25">
      <c r="A422" s="63"/>
      <c r="B422" s="63"/>
      <c r="C422" s="63"/>
      <c r="D422" s="61" t="s">
        <v>238</v>
      </c>
      <c r="E422" s="63"/>
      <c r="F422" s="63"/>
      <c r="G422" s="64"/>
    </row>
    <row r="423" spans="1:7" ht="22.5" x14ac:dyDescent="0.25">
      <c r="A423" s="63"/>
      <c r="B423" s="63"/>
      <c r="C423" s="63"/>
      <c r="D423" s="61" t="s">
        <v>239</v>
      </c>
      <c r="E423" s="63"/>
      <c r="F423" s="63"/>
      <c r="G423" s="64"/>
    </row>
    <row r="424" spans="1:7" ht="23.25" thickBot="1" x14ac:dyDescent="0.3">
      <c r="A424" s="65"/>
      <c r="B424" s="65"/>
      <c r="C424" s="65"/>
      <c r="D424" s="61" t="s">
        <v>240</v>
      </c>
      <c r="E424" s="65"/>
      <c r="F424" s="65"/>
      <c r="G424" s="66"/>
    </row>
    <row r="425" spans="1:7" x14ac:dyDescent="0.25">
      <c r="A425" s="67" t="s">
        <v>379</v>
      </c>
      <c r="B425" s="55" t="s">
        <v>129</v>
      </c>
      <c r="C425" s="55" t="s">
        <v>130</v>
      </c>
      <c r="D425" s="56" t="s">
        <v>45</v>
      </c>
      <c r="E425" s="57">
        <v>1</v>
      </c>
      <c r="F425" s="91"/>
      <c r="G425" s="58">
        <f>+ROUND(+E425*F425,2)</f>
        <v>0</v>
      </c>
    </row>
    <row r="426" spans="1:7" ht="22.5" x14ac:dyDescent="0.25">
      <c r="A426" s="63"/>
      <c r="B426" s="63"/>
      <c r="C426" s="63"/>
      <c r="D426" s="61" t="s">
        <v>242</v>
      </c>
      <c r="E426" s="63"/>
      <c r="F426" s="63"/>
      <c r="G426" s="64"/>
    </row>
    <row r="427" spans="1:7" ht="90.75" thickBot="1" x14ac:dyDescent="0.3">
      <c r="A427" s="65"/>
      <c r="B427" s="65"/>
      <c r="C427" s="65"/>
      <c r="D427" s="61" t="s">
        <v>243</v>
      </c>
      <c r="E427" s="65"/>
      <c r="F427" s="65"/>
      <c r="G427" s="66"/>
    </row>
    <row r="428" spans="1:7" ht="15.75" thickBot="1" x14ac:dyDescent="0.3">
      <c r="A428" s="69"/>
      <c r="B428" s="70"/>
      <c r="C428" s="71" t="s">
        <v>757</v>
      </c>
      <c r="D428" s="72" t="s">
        <v>69</v>
      </c>
      <c r="E428" s="73"/>
      <c r="F428" s="74"/>
      <c r="G428" s="75">
        <f>SUM(G318:G427)</f>
        <v>0</v>
      </c>
    </row>
    <row r="429" spans="1:7" ht="15.75" thickBot="1" x14ac:dyDescent="0.3">
      <c r="A429" s="50" t="s">
        <v>380</v>
      </c>
      <c r="B429" s="51" t="s">
        <v>127</v>
      </c>
      <c r="C429" s="51"/>
      <c r="D429" s="52" t="s">
        <v>70</v>
      </c>
      <c r="E429" s="50"/>
      <c r="F429" s="51"/>
      <c r="G429" s="53"/>
    </row>
    <row r="430" spans="1:7" x14ac:dyDescent="0.25">
      <c r="A430" s="54" t="s">
        <v>381</v>
      </c>
      <c r="B430" s="55" t="s">
        <v>129</v>
      </c>
      <c r="C430" s="55" t="s">
        <v>130</v>
      </c>
      <c r="D430" s="56" t="s">
        <v>71</v>
      </c>
      <c r="E430" s="57">
        <v>4</v>
      </c>
      <c r="F430" s="91"/>
      <c r="G430" s="58">
        <f>+ROUND(+E430*F430,2)</f>
        <v>0</v>
      </c>
    </row>
    <row r="431" spans="1:7" ht="57" thickBot="1" x14ac:dyDescent="0.3">
      <c r="A431" s="59"/>
      <c r="B431" s="60"/>
      <c r="C431" s="60"/>
      <c r="D431" s="61" t="s">
        <v>382</v>
      </c>
      <c r="E431" s="59"/>
      <c r="F431" s="60"/>
      <c r="G431" s="62"/>
    </row>
    <row r="432" spans="1:7" x14ac:dyDescent="0.25">
      <c r="A432" s="54" t="s">
        <v>383</v>
      </c>
      <c r="B432" s="55" t="s">
        <v>129</v>
      </c>
      <c r="C432" s="55" t="s">
        <v>130</v>
      </c>
      <c r="D432" s="56" t="s">
        <v>4</v>
      </c>
      <c r="E432" s="57">
        <v>1</v>
      </c>
      <c r="F432" s="91"/>
      <c r="G432" s="58">
        <f>+ROUND(+E432*F432,2)</f>
        <v>0</v>
      </c>
    </row>
    <row r="433" spans="1:7" ht="90" x14ac:dyDescent="0.25">
      <c r="A433" s="63"/>
      <c r="B433" s="63"/>
      <c r="C433" s="63"/>
      <c r="D433" s="61" t="s">
        <v>135</v>
      </c>
      <c r="E433" s="63"/>
      <c r="F433" s="63"/>
      <c r="G433" s="64"/>
    </row>
    <row r="434" spans="1:7" ht="15.75" thickBot="1" x14ac:dyDescent="0.3">
      <c r="A434" s="65"/>
      <c r="B434" s="65"/>
      <c r="C434" s="65"/>
      <c r="D434" s="61" t="s">
        <v>136</v>
      </c>
      <c r="E434" s="65"/>
      <c r="F434" s="65"/>
      <c r="G434" s="66"/>
    </row>
    <row r="435" spans="1:7" x14ac:dyDescent="0.25">
      <c r="A435" s="54" t="s">
        <v>384</v>
      </c>
      <c r="B435" s="55" t="s">
        <v>129</v>
      </c>
      <c r="C435" s="55" t="s">
        <v>130</v>
      </c>
      <c r="D435" s="56" t="s">
        <v>72</v>
      </c>
      <c r="E435" s="57">
        <v>1</v>
      </c>
      <c r="F435" s="91"/>
      <c r="G435" s="58">
        <f>+ROUND(+E435*F435,2)</f>
        <v>0</v>
      </c>
    </row>
    <row r="436" spans="1:7" ht="45.75" thickBot="1" x14ac:dyDescent="0.3">
      <c r="A436" s="59"/>
      <c r="B436" s="60"/>
      <c r="C436" s="60"/>
      <c r="D436" s="61" t="s">
        <v>385</v>
      </c>
      <c r="E436" s="59"/>
      <c r="F436" s="60"/>
      <c r="G436" s="62"/>
    </row>
    <row r="437" spans="1:7" x14ac:dyDescent="0.25">
      <c r="A437" s="54" t="s">
        <v>386</v>
      </c>
      <c r="B437" s="55" t="s">
        <v>129</v>
      </c>
      <c r="C437" s="55" t="s">
        <v>130</v>
      </c>
      <c r="D437" s="56" t="s">
        <v>73</v>
      </c>
      <c r="E437" s="57">
        <v>12</v>
      </c>
      <c r="F437" s="91"/>
      <c r="G437" s="58">
        <f>+ROUND(+E437*F437,2)</f>
        <v>0</v>
      </c>
    </row>
    <row r="438" spans="1:7" ht="57" thickBot="1" x14ac:dyDescent="0.3">
      <c r="A438" s="59"/>
      <c r="B438" s="60"/>
      <c r="C438" s="60"/>
      <c r="D438" s="61" t="s">
        <v>387</v>
      </c>
      <c r="E438" s="59"/>
      <c r="F438" s="60"/>
      <c r="G438" s="62"/>
    </row>
    <row r="439" spans="1:7" x14ac:dyDescent="0.25">
      <c r="A439" s="54" t="s">
        <v>388</v>
      </c>
      <c r="B439" s="55" t="s">
        <v>129</v>
      </c>
      <c r="C439" s="55" t="s">
        <v>130</v>
      </c>
      <c r="D439" s="56" t="s">
        <v>7</v>
      </c>
      <c r="E439" s="57">
        <v>12</v>
      </c>
      <c r="F439" s="91"/>
      <c r="G439" s="58">
        <f>+ROUND(+E439*F439,2)</f>
        <v>0</v>
      </c>
    </row>
    <row r="440" spans="1:7" ht="57" thickBot="1" x14ac:dyDescent="0.3">
      <c r="A440" s="59"/>
      <c r="B440" s="60"/>
      <c r="C440" s="60"/>
      <c r="D440" s="61" t="s">
        <v>389</v>
      </c>
      <c r="E440" s="59"/>
      <c r="F440" s="60"/>
      <c r="G440" s="62"/>
    </row>
    <row r="441" spans="1:7" x14ac:dyDescent="0.25">
      <c r="A441" s="54" t="s">
        <v>390</v>
      </c>
      <c r="B441" s="55" t="s">
        <v>129</v>
      </c>
      <c r="C441" s="55" t="s">
        <v>130</v>
      </c>
      <c r="D441" s="56" t="s">
        <v>8</v>
      </c>
      <c r="E441" s="57">
        <v>2</v>
      </c>
      <c r="F441" s="91"/>
      <c r="G441" s="58">
        <f>+ROUND(+E441*F441,2)</f>
        <v>0</v>
      </c>
    </row>
    <row r="442" spans="1:7" ht="57" thickBot="1" x14ac:dyDescent="0.3">
      <c r="A442" s="59"/>
      <c r="B442" s="60"/>
      <c r="C442" s="60"/>
      <c r="D442" s="61" t="s">
        <v>144</v>
      </c>
      <c r="E442" s="59"/>
      <c r="F442" s="60"/>
      <c r="G442" s="62"/>
    </row>
    <row r="443" spans="1:7" x14ac:dyDescent="0.25">
      <c r="A443" s="54" t="s">
        <v>391</v>
      </c>
      <c r="B443" s="55" t="s">
        <v>129</v>
      </c>
      <c r="C443" s="55" t="s">
        <v>130</v>
      </c>
      <c r="D443" s="56" t="s">
        <v>9</v>
      </c>
      <c r="E443" s="57">
        <v>1</v>
      </c>
      <c r="F443" s="91"/>
      <c r="G443" s="58">
        <f>+ROUND(+E443*F443,2)</f>
        <v>0</v>
      </c>
    </row>
    <row r="444" spans="1:7" ht="68.25" thickBot="1" x14ac:dyDescent="0.3">
      <c r="A444" s="59"/>
      <c r="B444" s="60"/>
      <c r="C444" s="60"/>
      <c r="D444" s="61" t="s">
        <v>146</v>
      </c>
      <c r="E444" s="59"/>
      <c r="F444" s="60"/>
      <c r="G444" s="62"/>
    </row>
    <row r="445" spans="1:7" x14ac:dyDescent="0.25">
      <c r="A445" s="54" t="s">
        <v>392</v>
      </c>
      <c r="B445" s="55" t="s">
        <v>129</v>
      </c>
      <c r="C445" s="55" t="s">
        <v>130</v>
      </c>
      <c r="D445" s="56" t="s">
        <v>74</v>
      </c>
      <c r="E445" s="57">
        <v>1</v>
      </c>
      <c r="F445" s="91"/>
      <c r="G445" s="58">
        <f>+ROUND(+E445*F445,2)</f>
        <v>0</v>
      </c>
    </row>
    <row r="446" spans="1:7" ht="101.25" x14ac:dyDescent="0.25">
      <c r="A446" s="63"/>
      <c r="B446" s="63"/>
      <c r="C446" s="63"/>
      <c r="D446" s="61" t="s">
        <v>148</v>
      </c>
      <c r="E446" s="63"/>
      <c r="F446" s="63"/>
      <c r="G446" s="64"/>
    </row>
    <row r="447" spans="1:7" ht="67.5" x14ac:dyDescent="0.25">
      <c r="A447" s="63"/>
      <c r="B447" s="63"/>
      <c r="C447" s="63"/>
      <c r="D447" s="61" t="s">
        <v>393</v>
      </c>
      <c r="E447" s="63"/>
      <c r="F447" s="63"/>
      <c r="G447" s="64"/>
    </row>
    <row r="448" spans="1:7" ht="33.75" x14ac:dyDescent="0.25">
      <c r="A448" s="63"/>
      <c r="B448" s="63"/>
      <c r="C448" s="63"/>
      <c r="D448" s="61" t="s">
        <v>150</v>
      </c>
      <c r="E448" s="63"/>
      <c r="F448" s="63"/>
      <c r="G448" s="64"/>
    </row>
    <row r="449" spans="1:7" ht="56.25" x14ac:dyDescent="0.25">
      <c r="A449" s="63"/>
      <c r="B449" s="63"/>
      <c r="C449" s="63"/>
      <c r="D449" s="61" t="s">
        <v>151</v>
      </c>
      <c r="E449" s="63"/>
      <c r="F449" s="63"/>
      <c r="G449" s="64"/>
    </row>
    <row r="450" spans="1:7" ht="45" x14ac:dyDescent="0.25">
      <c r="A450" s="63"/>
      <c r="B450" s="63"/>
      <c r="C450" s="63"/>
      <c r="D450" s="61" t="s">
        <v>152</v>
      </c>
      <c r="E450" s="63"/>
      <c r="F450" s="63"/>
      <c r="G450" s="64"/>
    </row>
    <row r="451" spans="1:7" ht="34.5" thickBot="1" x14ac:dyDescent="0.3">
      <c r="A451" s="65"/>
      <c r="B451" s="65"/>
      <c r="C451" s="65"/>
      <c r="D451" s="61" t="s">
        <v>394</v>
      </c>
      <c r="E451" s="65"/>
      <c r="F451" s="65"/>
      <c r="G451" s="66"/>
    </row>
    <row r="452" spans="1:7" x14ac:dyDescent="0.25">
      <c r="A452" s="54" t="s">
        <v>395</v>
      </c>
      <c r="B452" s="55" t="s">
        <v>129</v>
      </c>
      <c r="C452" s="55" t="s">
        <v>155</v>
      </c>
      <c r="D452" s="56" t="s">
        <v>75</v>
      </c>
      <c r="E452" s="57">
        <v>700</v>
      </c>
      <c r="F452" s="91"/>
      <c r="G452" s="58">
        <f>+ROUND(+E452*F452,2)</f>
        <v>0</v>
      </c>
    </row>
    <row r="453" spans="1:7" ht="102" thickBot="1" x14ac:dyDescent="0.3">
      <c r="A453" s="59"/>
      <c r="B453" s="60"/>
      <c r="C453" s="60"/>
      <c r="D453" s="61" t="s">
        <v>158</v>
      </c>
      <c r="E453" s="59"/>
      <c r="F453" s="60"/>
      <c r="G453" s="62"/>
    </row>
    <row r="454" spans="1:7" x14ac:dyDescent="0.25">
      <c r="A454" s="54" t="s">
        <v>396</v>
      </c>
      <c r="B454" s="55" t="s">
        <v>129</v>
      </c>
      <c r="C454" s="55" t="s">
        <v>155</v>
      </c>
      <c r="D454" s="56" t="s">
        <v>76</v>
      </c>
      <c r="E454" s="57">
        <v>350</v>
      </c>
      <c r="F454" s="91"/>
      <c r="G454" s="58">
        <f>+ROUND(+E454*F454,2)</f>
        <v>0</v>
      </c>
    </row>
    <row r="455" spans="1:7" ht="102" thickBot="1" x14ac:dyDescent="0.3">
      <c r="A455" s="59"/>
      <c r="B455" s="60"/>
      <c r="C455" s="60"/>
      <c r="D455" s="61" t="s">
        <v>397</v>
      </c>
      <c r="E455" s="59"/>
      <c r="F455" s="60"/>
      <c r="G455" s="62"/>
    </row>
    <row r="456" spans="1:7" x14ac:dyDescent="0.25">
      <c r="A456" s="54" t="s">
        <v>398</v>
      </c>
      <c r="B456" s="55" t="s">
        <v>129</v>
      </c>
      <c r="C456" s="55" t="s">
        <v>155</v>
      </c>
      <c r="D456" s="56" t="s">
        <v>13</v>
      </c>
      <c r="E456" s="57">
        <v>25</v>
      </c>
      <c r="F456" s="91"/>
      <c r="G456" s="58">
        <f>+ROUND(+E456*F456,2)</f>
        <v>0</v>
      </c>
    </row>
    <row r="457" spans="1:7" ht="102" thickBot="1" x14ac:dyDescent="0.3">
      <c r="A457" s="59"/>
      <c r="B457" s="60"/>
      <c r="C457" s="60"/>
      <c r="D457" s="61" t="s">
        <v>160</v>
      </c>
      <c r="E457" s="59"/>
      <c r="F457" s="60"/>
      <c r="G457" s="62"/>
    </row>
    <row r="458" spans="1:7" x14ac:dyDescent="0.25">
      <c r="A458" s="54" t="s">
        <v>399</v>
      </c>
      <c r="B458" s="55" t="s">
        <v>129</v>
      </c>
      <c r="C458" s="55" t="s">
        <v>155</v>
      </c>
      <c r="D458" s="56" t="s">
        <v>16</v>
      </c>
      <c r="E458" s="57">
        <v>5</v>
      </c>
      <c r="F458" s="91"/>
      <c r="G458" s="58">
        <f>+ROUND(+E458*F458,2)</f>
        <v>0</v>
      </c>
    </row>
    <row r="459" spans="1:7" ht="102" thickBot="1" x14ac:dyDescent="0.3">
      <c r="A459" s="59"/>
      <c r="B459" s="60"/>
      <c r="C459" s="60"/>
      <c r="D459" s="61" t="s">
        <v>166</v>
      </c>
      <c r="E459" s="59"/>
      <c r="F459" s="60"/>
      <c r="G459" s="62"/>
    </row>
    <row r="460" spans="1:7" x14ac:dyDescent="0.25">
      <c r="A460" s="54" t="s">
        <v>400</v>
      </c>
      <c r="B460" s="55" t="s">
        <v>129</v>
      </c>
      <c r="C460" s="55" t="s">
        <v>155</v>
      </c>
      <c r="D460" s="56" t="s">
        <v>17</v>
      </c>
      <c r="E460" s="57">
        <v>5</v>
      </c>
      <c r="F460" s="91"/>
      <c r="G460" s="58">
        <f>+ROUND(+E460*F460,2)</f>
        <v>0</v>
      </c>
    </row>
    <row r="461" spans="1:7" ht="124.5" thickBot="1" x14ac:dyDescent="0.3">
      <c r="A461" s="59"/>
      <c r="B461" s="60"/>
      <c r="C461" s="60"/>
      <c r="D461" s="61" t="s">
        <v>168</v>
      </c>
      <c r="E461" s="59"/>
      <c r="F461" s="60"/>
      <c r="G461" s="62"/>
    </row>
    <row r="462" spans="1:7" x14ac:dyDescent="0.25">
      <c r="A462" s="54" t="s">
        <v>401</v>
      </c>
      <c r="B462" s="55" t="s">
        <v>129</v>
      </c>
      <c r="C462" s="55" t="s">
        <v>155</v>
      </c>
      <c r="D462" s="56" t="s">
        <v>19</v>
      </c>
      <c r="E462" s="57">
        <v>8</v>
      </c>
      <c r="F462" s="91"/>
      <c r="G462" s="58">
        <f>+ROUND(+E462*F462,2)</f>
        <v>0</v>
      </c>
    </row>
    <row r="463" spans="1:7" ht="102" thickBot="1" x14ac:dyDescent="0.3">
      <c r="A463" s="59"/>
      <c r="B463" s="60"/>
      <c r="C463" s="60"/>
      <c r="D463" s="61" t="s">
        <v>172</v>
      </c>
      <c r="E463" s="59"/>
      <c r="F463" s="60"/>
      <c r="G463" s="62"/>
    </row>
    <row r="464" spans="1:7" x14ac:dyDescent="0.25">
      <c r="A464" s="54" t="s">
        <v>402</v>
      </c>
      <c r="B464" s="55" t="s">
        <v>129</v>
      </c>
      <c r="C464" s="55" t="s">
        <v>155</v>
      </c>
      <c r="D464" s="56" t="s">
        <v>20</v>
      </c>
      <c r="E464" s="57">
        <v>10</v>
      </c>
      <c r="F464" s="91"/>
      <c r="G464" s="58">
        <f>+ROUND(+E464*F464,2)</f>
        <v>0</v>
      </c>
    </row>
    <row r="465" spans="1:7" ht="90.75" thickBot="1" x14ac:dyDescent="0.3">
      <c r="A465" s="59"/>
      <c r="B465" s="60"/>
      <c r="C465" s="60"/>
      <c r="D465" s="61" t="s">
        <v>174</v>
      </c>
      <c r="E465" s="59"/>
      <c r="F465" s="60"/>
      <c r="G465" s="62"/>
    </row>
    <row r="466" spans="1:7" x14ac:dyDescent="0.25">
      <c r="A466" s="54" t="s">
        <v>403</v>
      </c>
      <c r="B466" s="55" t="s">
        <v>129</v>
      </c>
      <c r="C466" s="55" t="s">
        <v>155</v>
      </c>
      <c r="D466" s="56" t="s">
        <v>21</v>
      </c>
      <c r="E466" s="57">
        <v>10</v>
      </c>
      <c r="F466" s="91"/>
      <c r="G466" s="58">
        <f>+ROUND(+E466*F466,2)</f>
        <v>0</v>
      </c>
    </row>
    <row r="467" spans="1:7" ht="90.75" thickBot="1" x14ac:dyDescent="0.3">
      <c r="A467" s="59"/>
      <c r="B467" s="60"/>
      <c r="C467" s="60"/>
      <c r="D467" s="61" t="s">
        <v>174</v>
      </c>
      <c r="E467" s="59"/>
      <c r="F467" s="60"/>
      <c r="G467" s="62"/>
    </row>
    <row r="468" spans="1:7" x14ac:dyDescent="0.25">
      <c r="A468" s="54" t="s">
        <v>404</v>
      </c>
      <c r="B468" s="55" t="s">
        <v>129</v>
      </c>
      <c r="C468" s="55" t="s">
        <v>155</v>
      </c>
      <c r="D468" s="56" t="s">
        <v>23</v>
      </c>
      <c r="E468" s="57">
        <v>40</v>
      </c>
      <c r="F468" s="91"/>
      <c r="G468" s="58">
        <f>+ROUND(+E468*F468,2)</f>
        <v>0</v>
      </c>
    </row>
    <row r="469" spans="1:7" ht="68.25" thickBot="1" x14ac:dyDescent="0.3">
      <c r="A469" s="59"/>
      <c r="B469" s="60"/>
      <c r="C469" s="60"/>
      <c r="D469" s="61" t="s">
        <v>179</v>
      </c>
      <c r="E469" s="59"/>
      <c r="F469" s="60"/>
      <c r="G469" s="62"/>
    </row>
    <row r="470" spans="1:7" x14ac:dyDescent="0.25">
      <c r="A470" s="54" t="s">
        <v>405</v>
      </c>
      <c r="B470" s="55" t="s">
        <v>129</v>
      </c>
      <c r="C470" s="55" t="s">
        <v>155</v>
      </c>
      <c r="D470" s="56" t="s">
        <v>24</v>
      </c>
      <c r="E470" s="57">
        <v>50</v>
      </c>
      <c r="F470" s="91"/>
      <c r="G470" s="58">
        <f>+ROUND(+E470*F470,2)</f>
        <v>0</v>
      </c>
    </row>
    <row r="471" spans="1:7" ht="79.5" thickBot="1" x14ac:dyDescent="0.3">
      <c r="A471" s="59"/>
      <c r="B471" s="60"/>
      <c r="C471" s="60"/>
      <c r="D471" s="61" t="s">
        <v>181</v>
      </c>
      <c r="E471" s="59"/>
      <c r="F471" s="60"/>
      <c r="G471" s="62"/>
    </row>
    <row r="472" spans="1:7" x14ac:dyDescent="0.25">
      <c r="A472" s="54" t="s">
        <v>406</v>
      </c>
      <c r="B472" s="55" t="s">
        <v>129</v>
      </c>
      <c r="C472" s="55" t="s">
        <v>130</v>
      </c>
      <c r="D472" s="56" t="s">
        <v>25</v>
      </c>
      <c r="E472" s="57">
        <v>5</v>
      </c>
      <c r="F472" s="91"/>
      <c r="G472" s="58">
        <f>+ROUND(+E472*F472,2)</f>
        <v>0</v>
      </c>
    </row>
    <row r="473" spans="1:7" ht="34.5" thickBot="1" x14ac:dyDescent="0.3">
      <c r="A473" s="59"/>
      <c r="B473" s="60"/>
      <c r="C473" s="60"/>
      <c r="D473" s="61" t="s">
        <v>183</v>
      </c>
      <c r="E473" s="59"/>
      <c r="F473" s="60"/>
      <c r="G473" s="62"/>
    </row>
    <row r="474" spans="1:7" x14ac:dyDescent="0.25">
      <c r="A474" s="54" t="s">
        <v>407</v>
      </c>
      <c r="B474" s="55" t="s">
        <v>129</v>
      </c>
      <c r="C474" s="55" t="s">
        <v>155</v>
      </c>
      <c r="D474" s="56" t="s">
        <v>26</v>
      </c>
      <c r="E474" s="57">
        <v>20</v>
      </c>
      <c r="F474" s="91"/>
      <c r="G474" s="58">
        <f>+ROUND(+E474*F474,2)</f>
        <v>0</v>
      </c>
    </row>
    <row r="475" spans="1:7" ht="90.75" thickBot="1" x14ac:dyDescent="0.3">
      <c r="A475" s="59"/>
      <c r="B475" s="60"/>
      <c r="C475" s="60"/>
      <c r="D475" s="61" t="s">
        <v>185</v>
      </c>
      <c r="E475" s="59"/>
      <c r="F475" s="60"/>
      <c r="G475" s="62"/>
    </row>
    <row r="476" spans="1:7" x14ac:dyDescent="0.25">
      <c r="A476" s="54" t="s">
        <v>408</v>
      </c>
      <c r="B476" s="55" t="s">
        <v>129</v>
      </c>
      <c r="C476" s="55" t="s">
        <v>155</v>
      </c>
      <c r="D476" s="56" t="s">
        <v>27</v>
      </c>
      <c r="E476" s="57">
        <v>30</v>
      </c>
      <c r="F476" s="91"/>
      <c r="G476" s="58">
        <f>+ROUND(+E476*F476,2)</f>
        <v>0</v>
      </c>
    </row>
    <row r="477" spans="1:7" ht="79.5" thickBot="1" x14ac:dyDescent="0.3">
      <c r="A477" s="59"/>
      <c r="B477" s="60"/>
      <c r="C477" s="60"/>
      <c r="D477" s="61" t="s">
        <v>187</v>
      </c>
      <c r="E477" s="59"/>
      <c r="F477" s="60"/>
      <c r="G477" s="62"/>
    </row>
    <row r="478" spans="1:7" x14ac:dyDescent="0.25">
      <c r="A478" s="54" t="s">
        <v>409</v>
      </c>
      <c r="B478" s="55" t="s">
        <v>129</v>
      </c>
      <c r="C478" s="55" t="s">
        <v>155</v>
      </c>
      <c r="D478" s="56" t="s">
        <v>28</v>
      </c>
      <c r="E478" s="57">
        <v>500</v>
      </c>
      <c r="F478" s="91"/>
      <c r="G478" s="58">
        <f>+ROUND(+E478*F478,2)</f>
        <v>0</v>
      </c>
    </row>
    <row r="479" spans="1:7" ht="304.5" thickBot="1" x14ac:dyDescent="0.3">
      <c r="A479" s="59"/>
      <c r="B479" s="60"/>
      <c r="C479" s="60"/>
      <c r="D479" s="61" t="s">
        <v>189</v>
      </c>
      <c r="E479" s="59"/>
      <c r="F479" s="60"/>
      <c r="G479" s="62"/>
    </row>
    <row r="480" spans="1:7" x14ac:dyDescent="0.25">
      <c r="A480" s="54" t="s">
        <v>410</v>
      </c>
      <c r="B480" s="55" t="s">
        <v>129</v>
      </c>
      <c r="C480" s="55" t="s">
        <v>130</v>
      </c>
      <c r="D480" s="56" t="s">
        <v>29</v>
      </c>
      <c r="E480" s="57">
        <v>5</v>
      </c>
      <c r="F480" s="91"/>
      <c r="G480" s="58">
        <f>+ROUND(+E480*F480,2)</f>
        <v>0</v>
      </c>
    </row>
    <row r="481" spans="1:7" ht="169.5" thickBot="1" x14ac:dyDescent="0.3">
      <c r="A481" s="59"/>
      <c r="B481" s="60"/>
      <c r="C481" s="60"/>
      <c r="D481" s="61" t="s">
        <v>411</v>
      </c>
      <c r="E481" s="59"/>
      <c r="F481" s="60"/>
      <c r="G481" s="62"/>
    </row>
    <row r="482" spans="1:7" x14ac:dyDescent="0.25">
      <c r="A482" s="54" t="s">
        <v>412</v>
      </c>
      <c r="B482" s="55" t="s">
        <v>129</v>
      </c>
      <c r="C482" s="55" t="s">
        <v>130</v>
      </c>
      <c r="D482" s="56" t="s">
        <v>30</v>
      </c>
      <c r="E482" s="57">
        <v>1</v>
      </c>
      <c r="F482" s="91"/>
      <c r="G482" s="58">
        <f>+ROUND(+E482*F482,2)</f>
        <v>0</v>
      </c>
    </row>
    <row r="483" spans="1:7" ht="22.5" x14ac:dyDescent="0.25">
      <c r="A483" s="63"/>
      <c r="B483" s="63"/>
      <c r="C483" s="63"/>
      <c r="D483" s="61" t="s">
        <v>193</v>
      </c>
      <c r="E483" s="63"/>
      <c r="F483" s="63"/>
      <c r="G483" s="64"/>
    </row>
    <row r="484" spans="1:7" ht="68.25" thickBot="1" x14ac:dyDescent="0.3">
      <c r="A484" s="65"/>
      <c r="B484" s="65"/>
      <c r="C484" s="65"/>
      <c r="D484" s="61" t="s">
        <v>194</v>
      </c>
      <c r="E484" s="65"/>
      <c r="F484" s="65"/>
      <c r="G484" s="66"/>
    </row>
    <row r="485" spans="1:7" x14ac:dyDescent="0.25">
      <c r="A485" s="54" t="s">
        <v>413</v>
      </c>
      <c r="B485" s="55" t="s">
        <v>129</v>
      </c>
      <c r="C485" s="55" t="s">
        <v>130</v>
      </c>
      <c r="D485" s="56" t="s">
        <v>31</v>
      </c>
      <c r="E485" s="57">
        <v>1</v>
      </c>
      <c r="F485" s="91"/>
      <c r="G485" s="58">
        <f>+ROUND(+E485*F485,2)</f>
        <v>0</v>
      </c>
    </row>
    <row r="486" spans="1:7" ht="45.75" thickBot="1" x14ac:dyDescent="0.3">
      <c r="A486" s="59"/>
      <c r="B486" s="60"/>
      <c r="C486" s="60"/>
      <c r="D486" s="61" t="s">
        <v>196</v>
      </c>
      <c r="E486" s="59"/>
      <c r="F486" s="60"/>
      <c r="G486" s="62"/>
    </row>
    <row r="487" spans="1:7" x14ac:dyDescent="0.25">
      <c r="A487" s="54" t="s">
        <v>414</v>
      </c>
      <c r="B487" s="55" t="s">
        <v>129</v>
      </c>
      <c r="C487" s="55" t="s">
        <v>130</v>
      </c>
      <c r="D487" s="56" t="s">
        <v>77</v>
      </c>
      <c r="E487" s="57">
        <v>10</v>
      </c>
      <c r="F487" s="91"/>
      <c r="G487" s="58">
        <f>+ROUND(+E487*F487,2)</f>
        <v>0</v>
      </c>
    </row>
    <row r="488" spans="1:7" ht="90.75" thickBot="1" x14ac:dyDescent="0.3">
      <c r="A488" s="59"/>
      <c r="B488" s="60"/>
      <c r="C488" s="60"/>
      <c r="D488" s="61" t="s">
        <v>415</v>
      </c>
      <c r="E488" s="59"/>
      <c r="F488" s="60"/>
      <c r="G488" s="62"/>
    </row>
    <row r="489" spans="1:7" x14ac:dyDescent="0.25">
      <c r="A489" s="54" t="s">
        <v>416</v>
      </c>
      <c r="B489" s="55" t="s">
        <v>129</v>
      </c>
      <c r="C489" s="55" t="s">
        <v>130</v>
      </c>
      <c r="D489" s="56" t="s">
        <v>33</v>
      </c>
      <c r="E489" s="57">
        <v>10</v>
      </c>
      <c r="F489" s="91"/>
      <c r="G489" s="58">
        <f>+ROUND(+E489*F489,2)</f>
        <v>0</v>
      </c>
    </row>
    <row r="490" spans="1:7" x14ac:dyDescent="0.25">
      <c r="A490" s="63"/>
      <c r="B490" s="63"/>
      <c r="C490" s="63"/>
      <c r="D490" s="61" t="s">
        <v>200</v>
      </c>
      <c r="E490" s="63"/>
      <c r="F490" s="63"/>
      <c r="G490" s="64"/>
    </row>
    <row r="491" spans="1:7" x14ac:dyDescent="0.25">
      <c r="A491" s="63"/>
      <c r="B491" s="63"/>
      <c r="C491" s="63"/>
      <c r="D491" s="61" t="s">
        <v>201</v>
      </c>
      <c r="E491" s="63"/>
      <c r="F491" s="63"/>
      <c r="G491" s="64"/>
    </row>
    <row r="492" spans="1:7" ht="22.5" x14ac:dyDescent="0.25">
      <c r="A492" s="63"/>
      <c r="B492" s="63"/>
      <c r="C492" s="63"/>
      <c r="D492" s="61" t="s">
        <v>202</v>
      </c>
      <c r="E492" s="63"/>
      <c r="F492" s="63"/>
      <c r="G492" s="64"/>
    </row>
    <row r="493" spans="1:7" x14ac:dyDescent="0.25">
      <c r="A493" s="63"/>
      <c r="B493" s="63"/>
      <c r="C493" s="63"/>
      <c r="D493" s="61" t="s">
        <v>203</v>
      </c>
      <c r="E493" s="63"/>
      <c r="F493" s="63"/>
      <c r="G493" s="64"/>
    </row>
    <row r="494" spans="1:7" ht="22.5" x14ac:dyDescent="0.25">
      <c r="A494" s="63"/>
      <c r="B494" s="63"/>
      <c r="C494" s="63"/>
      <c r="D494" s="61" t="s">
        <v>204</v>
      </c>
      <c r="E494" s="63"/>
      <c r="F494" s="63"/>
      <c r="G494" s="64"/>
    </row>
    <row r="495" spans="1:7" x14ac:dyDescent="0.25">
      <c r="A495" s="63"/>
      <c r="B495" s="63"/>
      <c r="C495" s="63"/>
      <c r="D495" s="61" t="s">
        <v>205</v>
      </c>
      <c r="E495" s="63"/>
      <c r="F495" s="63"/>
      <c r="G495" s="64"/>
    </row>
    <row r="496" spans="1:7" ht="34.5" thickBot="1" x14ac:dyDescent="0.3">
      <c r="A496" s="65"/>
      <c r="B496" s="65"/>
      <c r="C496" s="65"/>
      <c r="D496" s="61" t="s">
        <v>206</v>
      </c>
      <c r="E496" s="65"/>
      <c r="F496" s="65"/>
      <c r="G496" s="66"/>
    </row>
    <row r="497" spans="1:7" x14ac:dyDescent="0.25">
      <c r="A497" s="54" t="s">
        <v>417</v>
      </c>
      <c r="B497" s="55" t="s">
        <v>129</v>
      </c>
      <c r="C497" s="55" t="s">
        <v>130</v>
      </c>
      <c r="D497" s="56" t="s">
        <v>34</v>
      </c>
      <c r="E497" s="57">
        <v>4</v>
      </c>
      <c r="F497" s="91"/>
      <c r="G497" s="58">
        <f>+ROUND(+E497*F497,2)</f>
        <v>0</v>
      </c>
    </row>
    <row r="498" spans="1:7" ht="45.75" thickBot="1" x14ac:dyDescent="0.3">
      <c r="A498" s="59"/>
      <c r="B498" s="60"/>
      <c r="C498" s="60"/>
      <c r="D498" s="61" t="s">
        <v>208</v>
      </c>
      <c r="E498" s="59"/>
      <c r="F498" s="60"/>
      <c r="G498" s="62"/>
    </row>
    <row r="499" spans="1:7" x14ac:dyDescent="0.25">
      <c r="A499" s="54" t="s">
        <v>418</v>
      </c>
      <c r="B499" s="55" t="s">
        <v>129</v>
      </c>
      <c r="C499" s="55" t="s">
        <v>130</v>
      </c>
      <c r="D499" s="56" t="s">
        <v>35</v>
      </c>
      <c r="E499" s="57">
        <v>26</v>
      </c>
      <c r="F499" s="91"/>
      <c r="G499" s="58">
        <f>+ROUND(+E499*F499,2)</f>
        <v>0</v>
      </c>
    </row>
    <row r="500" spans="1:7" ht="45" x14ac:dyDescent="0.25">
      <c r="A500" s="63"/>
      <c r="B500" s="63"/>
      <c r="C500" s="63"/>
      <c r="D500" s="61" t="s">
        <v>210</v>
      </c>
      <c r="E500" s="63"/>
      <c r="F500" s="63"/>
      <c r="G500" s="64"/>
    </row>
    <row r="501" spans="1:7" ht="33.75" x14ac:dyDescent="0.25">
      <c r="A501" s="63"/>
      <c r="B501" s="63"/>
      <c r="C501" s="63"/>
      <c r="D501" s="61" t="s">
        <v>211</v>
      </c>
      <c r="E501" s="63"/>
      <c r="F501" s="63"/>
      <c r="G501" s="64"/>
    </row>
    <row r="502" spans="1:7" ht="15.75" thickBot="1" x14ac:dyDescent="0.3">
      <c r="A502" s="65"/>
      <c r="B502" s="65"/>
      <c r="C502" s="65"/>
      <c r="D502" s="61" t="s">
        <v>136</v>
      </c>
      <c r="E502" s="65"/>
      <c r="F502" s="65"/>
      <c r="G502" s="66"/>
    </row>
    <row r="503" spans="1:7" x14ac:dyDescent="0.25">
      <c r="A503" s="54" t="s">
        <v>419</v>
      </c>
      <c r="B503" s="55" t="s">
        <v>129</v>
      </c>
      <c r="C503" s="55" t="s">
        <v>130</v>
      </c>
      <c r="D503" s="56" t="s">
        <v>36</v>
      </c>
      <c r="E503" s="57">
        <v>2</v>
      </c>
      <c r="F503" s="91"/>
      <c r="G503" s="58">
        <f>+ROUND(+E503*F503,2)</f>
        <v>0</v>
      </c>
    </row>
    <row r="504" spans="1:7" ht="67.5" x14ac:dyDescent="0.25">
      <c r="A504" s="63"/>
      <c r="B504" s="63"/>
      <c r="C504" s="63"/>
      <c r="D504" s="61" t="s">
        <v>213</v>
      </c>
      <c r="E504" s="63"/>
      <c r="F504" s="63"/>
      <c r="G504" s="64"/>
    </row>
    <row r="505" spans="1:7" ht="22.5" x14ac:dyDescent="0.25">
      <c r="A505" s="63"/>
      <c r="B505" s="63"/>
      <c r="C505" s="63"/>
      <c r="D505" s="61" t="s">
        <v>214</v>
      </c>
      <c r="E505" s="63"/>
      <c r="F505" s="63"/>
      <c r="G505" s="64"/>
    </row>
    <row r="506" spans="1:7" ht="23.25" thickBot="1" x14ac:dyDescent="0.3">
      <c r="A506" s="65"/>
      <c r="B506" s="65"/>
      <c r="C506" s="65"/>
      <c r="D506" s="61" t="s">
        <v>215</v>
      </c>
      <c r="E506" s="65"/>
      <c r="F506" s="65"/>
      <c r="G506" s="66"/>
    </row>
    <row r="507" spans="1:7" x14ac:dyDescent="0.25">
      <c r="A507" s="54" t="s">
        <v>420</v>
      </c>
      <c r="B507" s="55" t="s">
        <v>129</v>
      </c>
      <c r="C507" s="55" t="s">
        <v>155</v>
      </c>
      <c r="D507" s="56" t="s">
        <v>37</v>
      </c>
      <c r="E507" s="57">
        <v>25</v>
      </c>
      <c r="F507" s="91"/>
      <c r="G507" s="58">
        <f>+ROUND(+E507*F507,2)</f>
        <v>0</v>
      </c>
    </row>
    <row r="508" spans="1:7" ht="23.25" thickBot="1" x14ac:dyDescent="0.3">
      <c r="A508" s="59"/>
      <c r="B508" s="60"/>
      <c r="C508" s="60"/>
      <c r="D508" s="61" t="s">
        <v>217</v>
      </c>
      <c r="E508" s="59"/>
      <c r="F508" s="60"/>
      <c r="G508" s="62"/>
    </row>
    <row r="509" spans="1:7" x14ac:dyDescent="0.25">
      <c r="A509" s="54" t="s">
        <v>421</v>
      </c>
      <c r="B509" s="55" t="s">
        <v>129</v>
      </c>
      <c r="C509" s="55" t="s">
        <v>155</v>
      </c>
      <c r="D509" s="56" t="s">
        <v>38</v>
      </c>
      <c r="E509" s="57">
        <v>10</v>
      </c>
      <c r="F509" s="91"/>
      <c r="G509" s="58">
        <f>+ROUND(+E509*F509,2)</f>
        <v>0</v>
      </c>
    </row>
    <row r="510" spans="1:7" ht="34.5" thickBot="1" x14ac:dyDescent="0.3">
      <c r="A510" s="59"/>
      <c r="B510" s="60"/>
      <c r="C510" s="60"/>
      <c r="D510" s="61" t="s">
        <v>219</v>
      </c>
      <c r="E510" s="59"/>
      <c r="F510" s="60"/>
      <c r="G510" s="62"/>
    </row>
    <row r="511" spans="1:7" x14ac:dyDescent="0.25">
      <c r="A511" s="54" t="s">
        <v>422</v>
      </c>
      <c r="B511" s="55" t="s">
        <v>129</v>
      </c>
      <c r="C511" s="55" t="s">
        <v>155</v>
      </c>
      <c r="D511" s="56" t="s">
        <v>39</v>
      </c>
      <c r="E511" s="57">
        <v>10</v>
      </c>
      <c r="F511" s="91"/>
      <c r="G511" s="58">
        <f>+ROUND(+E511*F511,2)</f>
        <v>0</v>
      </c>
    </row>
    <row r="512" spans="1:7" ht="23.25" thickBot="1" x14ac:dyDescent="0.3">
      <c r="A512" s="59"/>
      <c r="B512" s="60"/>
      <c r="C512" s="60"/>
      <c r="D512" s="61" t="s">
        <v>221</v>
      </c>
      <c r="E512" s="59"/>
      <c r="F512" s="60"/>
      <c r="G512" s="62"/>
    </row>
    <row r="513" spans="1:7" x14ac:dyDescent="0.25">
      <c r="A513" s="54" t="s">
        <v>423</v>
      </c>
      <c r="B513" s="55" t="s">
        <v>129</v>
      </c>
      <c r="C513" s="55" t="s">
        <v>130</v>
      </c>
      <c r="D513" s="56" t="s">
        <v>42</v>
      </c>
      <c r="E513" s="57">
        <v>1</v>
      </c>
      <c r="F513" s="91"/>
      <c r="G513" s="58">
        <f>+ROUND(+E513*F513,2)</f>
        <v>0</v>
      </c>
    </row>
    <row r="514" spans="1:7" ht="102" thickBot="1" x14ac:dyDescent="0.3">
      <c r="A514" s="59"/>
      <c r="B514" s="60"/>
      <c r="C514" s="60"/>
      <c r="D514" s="61" t="s">
        <v>424</v>
      </c>
      <c r="E514" s="59"/>
      <c r="F514" s="60"/>
      <c r="G514" s="62"/>
    </row>
    <row r="515" spans="1:7" x14ac:dyDescent="0.25">
      <c r="A515" s="67" t="s">
        <v>425</v>
      </c>
      <c r="B515" s="55" t="s">
        <v>129</v>
      </c>
      <c r="C515" s="55" t="s">
        <v>130</v>
      </c>
      <c r="D515" s="56" t="s">
        <v>43</v>
      </c>
      <c r="E515" s="57">
        <v>1</v>
      </c>
      <c r="F515" s="91"/>
      <c r="G515" s="58">
        <f>+ROUND(+E515*F515,2)</f>
        <v>0</v>
      </c>
    </row>
    <row r="516" spans="1:7" ht="90.75" thickBot="1" x14ac:dyDescent="0.3">
      <c r="A516" s="59"/>
      <c r="B516" s="60"/>
      <c r="C516" s="60"/>
      <c r="D516" s="61" t="s">
        <v>235</v>
      </c>
      <c r="E516" s="59"/>
      <c r="F516" s="60"/>
      <c r="G516" s="62"/>
    </row>
    <row r="517" spans="1:7" x14ac:dyDescent="0.25">
      <c r="A517" s="67" t="s">
        <v>426</v>
      </c>
      <c r="B517" s="55" t="s">
        <v>129</v>
      </c>
      <c r="C517" s="55" t="s">
        <v>130</v>
      </c>
      <c r="D517" s="56" t="s">
        <v>44</v>
      </c>
      <c r="E517" s="57">
        <v>1</v>
      </c>
      <c r="F517" s="91"/>
      <c r="G517" s="58">
        <f>+ROUND(+E517*F517,2)</f>
        <v>0</v>
      </c>
    </row>
    <row r="518" spans="1:7" ht="22.5" x14ac:dyDescent="0.25">
      <c r="A518" s="63"/>
      <c r="B518" s="63"/>
      <c r="C518" s="63"/>
      <c r="D518" s="61" t="s">
        <v>237</v>
      </c>
      <c r="E518" s="63"/>
      <c r="F518" s="63"/>
      <c r="G518" s="64"/>
    </row>
    <row r="519" spans="1:7" ht="33.75" x14ac:dyDescent="0.25">
      <c r="A519" s="63"/>
      <c r="B519" s="63"/>
      <c r="C519" s="63"/>
      <c r="D519" s="61" t="s">
        <v>238</v>
      </c>
      <c r="E519" s="63"/>
      <c r="F519" s="63"/>
      <c r="G519" s="64"/>
    </row>
    <row r="520" spans="1:7" ht="22.5" x14ac:dyDescent="0.25">
      <c r="A520" s="63"/>
      <c r="B520" s="63"/>
      <c r="C520" s="63"/>
      <c r="D520" s="61" t="s">
        <v>239</v>
      </c>
      <c r="E520" s="63"/>
      <c r="F520" s="63"/>
      <c r="G520" s="64"/>
    </row>
    <row r="521" spans="1:7" ht="23.25" thickBot="1" x14ac:dyDescent="0.3">
      <c r="A521" s="65"/>
      <c r="B521" s="65"/>
      <c r="C521" s="65"/>
      <c r="D521" s="61" t="s">
        <v>240</v>
      </c>
      <c r="E521" s="65"/>
      <c r="F521" s="65"/>
      <c r="G521" s="66"/>
    </row>
    <row r="522" spans="1:7" x14ac:dyDescent="0.25">
      <c r="A522" s="67" t="s">
        <v>427</v>
      </c>
      <c r="B522" s="55" t="s">
        <v>129</v>
      </c>
      <c r="C522" s="55" t="s">
        <v>130</v>
      </c>
      <c r="D522" s="56" t="s">
        <v>45</v>
      </c>
      <c r="E522" s="57">
        <v>1</v>
      </c>
      <c r="F522" s="91"/>
      <c r="G522" s="58">
        <f>+ROUND(+E522*F522,2)</f>
        <v>0</v>
      </c>
    </row>
    <row r="523" spans="1:7" ht="22.5" x14ac:dyDescent="0.25">
      <c r="A523" s="63"/>
      <c r="B523" s="63"/>
      <c r="C523" s="63"/>
      <c r="D523" s="61" t="s">
        <v>242</v>
      </c>
      <c r="E523" s="63"/>
      <c r="F523" s="63"/>
      <c r="G523" s="64"/>
    </row>
    <row r="524" spans="1:7" ht="90.75" thickBot="1" x14ac:dyDescent="0.3">
      <c r="A524" s="65"/>
      <c r="B524" s="65"/>
      <c r="C524" s="65"/>
      <c r="D524" s="61" t="s">
        <v>243</v>
      </c>
      <c r="E524" s="65"/>
      <c r="F524" s="65"/>
      <c r="G524" s="66"/>
    </row>
    <row r="525" spans="1:7" ht="15.75" thickBot="1" x14ac:dyDescent="0.3">
      <c r="A525" s="69"/>
      <c r="B525" s="70"/>
      <c r="C525" s="71" t="s">
        <v>757</v>
      </c>
      <c r="D525" s="72" t="s">
        <v>78</v>
      </c>
      <c r="E525" s="73"/>
      <c r="F525" s="74"/>
      <c r="G525" s="75">
        <f>SUM(G430:G524)</f>
        <v>0</v>
      </c>
    </row>
    <row r="526" spans="1:7" ht="15.75" thickBot="1" x14ac:dyDescent="0.3">
      <c r="A526" s="50" t="s">
        <v>428</v>
      </c>
      <c r="B526" s="51" t="s">
        <v>127</v>
      </c>
      <c r="C526" s="51"/>
      <c r="D526" s="52" t="s">
        <v>79</v>
      </c>
      <c r="E526" s="50"/>
      <c r="F526" s="51"/>
      <c r="G526" s="53"/>
    </row>
    <row r="527" spans="1:7" x14ac:dyDescent="0.25">
      <c r="A527" s="54" t="s">
        <v>429</v>
      </c>
      <c r="B527" s="55" t="s">
        <v>129</v>
      </c>
      <c r="C527" s="55" t="s">
        <v>130</v>
      </c>
      <c r="D527" s="56" t="s">
        <v>59</v>
      </c>
      <c r="E527" s="57">
        <v>1</v>
      </c>
      <c r="F527" s="91"/>
      <c r="G527" s="58">
        <f>+ROUND(+E527*F527,2)</f>
        <v>0</v>
      </c>
    </row>
    <row r="528" spans="1:7" ht="68.25" thickBot="1" x14ac:dyDescent="0.3">
      <c r="A528" s="59"/>
      <c r="B528" s="60"/>
      <c r="C528" s="60"/>
      <c r="D528" s="61" t="s">
        <v>292</v>
      </c>
      <c r="E528" s="59"/>
      <c r="F528" s="60"/>
      <c r="G528" s="62"/>
    </row>
    <row r="529" spans="1:7" x14ac:dyDescent="0.25">
      <c r="A529" s="54" t="s">
        <v>430</v>
      </c>
      <c r="B529" s="55" t="s">
        <v>129</v>
      </c>
      <c r="C529" s="55" t="s">
        <v>130</v>
      </c>
      <c r="D529" s="56" t="s">
        <v>3</v>
      </c>
      <c r="E529" s="57">
        <v>1</v>
      </c>
      <c r="F529" s="91"/>
      <c r="G529" s="58">
        <f>+ROUND(+E529*F529,2)</f>
        <v>0</v>
      </c>
    </row>
    <row r="530" spans="1:7" ht="113.25" thickBot="1" x14ac:dyDescent="0.3">
      <c r="A530" s="59"/>
      <c r="B530" s="60"/>
      <c r="C530" s="60"/>
      <c r="D530" s="61" t="s">
        <v>133</v>
      </c>
      <c r="E530" s="59"/>
      <c r="F530" s="60"/>
      <c r="G530" s="62"/>
    </row>
    <row r="531" spans="1:7" x14ac:dyDescent="0.25">
      <c r="A531" s="54" t="s">
        <v>431</v>
      </c>
      <c r="B531" s="55" t="s">
        <v>129</v>
      </c>
      <c r="C531" s="55" t="s">
        <v>130</v>
      </c>
      <c r="D531" s="56" t="s">
        <v>4</v>
      </c>
      <c r="E531" s="57">
        <v>1</v>
      </c>
      <c r="F531" s="91"/>
      <c r="G531" s="58">
        <f>+ROUND(+E531*F531,2)</f>
        <v>0</v>
      </c>
    </row>
    <row r="532" spans="1:7" ht="90" x14ac:dyDescent="0.25">
      <c r="A532" s="63"/>
      <c r="B532" s="63"/>
      <c r="C532" s="63"/>
      <c r="D532" s="61" t="s">
        <v>135</v>
      </c>
      <c r="E532" s="63"/>
      <c r="F532" s="63"/>
      <c r="G532" s="64"/>
    </row>
    <row r="533" spans="1:7" ht="15.75" thickBot="1" x14ac:dyDescent="0.3">
      <c r="A533" s="65"/>
      <c r="B533" s="65"/>
      <c r="C533" s="65"/>
      <c r="D533" s="61" t="s">
        <v>136</v>
      </c>
      <c r="E533" s="65"/>
      <c r="F533" s="65"/>
      <c r="G533" s="66"/>
    </row>
    <row r="534" spans="1:7" x14ac:dyDescent="0.25">
      <c r="A534" s="54" t="s">
        <v>432</v>
      </c>
      <c r="B534" s="55" t="s">
        <v>129</v>
      </c>
      <c r="C534" s="55" t="s">
        <v>130</v>
      </c>
      <c r="D534" s="56" t="s">
        <v>5</v>
      </c>
      <c r="E534" s="57">
        <v>1</v>
      </c>
      <c r="F534" s="91"/>
      <c r="G534" s="58">
        <f>+ROUND(+E534*F534,2)</f>
        <v>0</v>
      </c>
    </row>
    <row r="535" spans="1:7" ht="45.75" thickBot="1" x14ac:dyDescent="0.3">
      <c r="A535" s="59"/>
      <c r="B535" s="60"/>
      <c r="C535" s="60"/>
      <c r="D535" s="61" t="s">
        <v>138</v>
      </c>
      <c r="E535" s="59"/>
      <c r="F535" s="60"/>
      <c r="G535" s="62"/>
    </row>
    <row r="536" spans="1:7" x14ac:dyDescent="0.25">
      <c r="A536" s="54" t="s">
        <v>433</v>
      </c>
      <c r="B536" s="55" t="s">
        <v>129</v>
      </c>
      <c r="C536" s="55" t="s">
        <v>130</v>
      </c>
      <c r="D536" s="56" t="s">
        <v>6</v>
      </c>
      <c r="E536" s="57">
        <v>2</v>
      </c>
      <c r="F536" s="91"/>
      <c r="G536" s="58">
        <f>+ROUND(+E536*F536,2)</f>
        <v>0</v>
      </c>
    </row>
    <row r="537" spans="1:7" ht="57" thickBot="1" x14ac:dyDescent="0.3">
      <c r="A537" s="59"/>
      <c r="B537" s="60"/>
      <c r="C537" s="60"/>
      <c r="D537" s="61" t="s">
        <v>140</v>
      </c>
      <c r="E537" s="59"/>
      <c r="F537" s="60"/>
      <c r="G537" s="62"/>
    </row>
    <row r="538" spans="1:7" x14ac:dyDescent="0.25">
      <c r="A538" s="54" t="s">
        <v>434</v>
      </c>
      <c r="B538" s="55" t="s">
        <v>129</v>
      </c>
      <c r="C538" s="55" t="s">
        <v>130</v>
      </c>
      <c r="D538" s="56" t="s">
        <v>7</v>
      </c>
      <c r="E538" s="57">
        <v>2</v>
      </c>
      <c r="F538" s="91"/>
      <c r="G538" s="58">
        <f>+ROUND(+E538*F538,2)</f>
        <v>0</v>
      </c>
    </row>
    <row r="539" spans="1:7" ht="57" thickBot="1" x14ac:dyDescent="0.3">
      <c r="A539" s="59"/>
      <c r="B539" s="60"/>
      <c r="C539" s="60"/>
      <c r="D539" s="61" t="s">
        <v>142</v>
      </c>
      <c r="E539" s="59"/>
      <c r="F539" s="60"/>
      <c r="G539" s="62"/>
    </row>
    <row r="540" spans="1:7" x14ac:dyDescent="0.25">
      <c r="A540" s="54" t="s">
        <v>435</v>
      </c>
      <c r="B540" s="55" t="s">
        <v>129</v>
      </c>
      <c r="C540" s="55" t="s">
        <v>130</v>
      </c>
      <c r="D540" s="56" t="s">
        <v>8</v>
      </c>
      <c r="E540" s="57">
        <v>2</v>
      </c>
      <c r="F540" s="91"/>
      <c r="G540" s="58">
        <f>+ROUND(+E540*F540,2)</f>
        <v>0</v>
      </c>
    </row>
    <row r="541" spans="1:7" ht="57" thickBot="1" x14ac:dyDescent="0.3">
      <c r="A541" s="59"/>
      <c r="B541" s="60"/>
      <c r="C541" s="60"/>
      <c r="D541" s="61" t="s">
        <v>144</v>
      </c>
      <c r="E541" s="59"/>
      <c r="F541" s="60"/>
      <c r="G541" s="62"/>
    </row>
    <row r="542" spans="1:7" x14ac:dyDescent="0.25">
      <c r="A542" s="54" t="s">
        <v>436</v>
      </c>
      <c r="B542" s="55" t="s">
        <v>129</v>
      </c>
      <c r="C542" s="55" t="s">
        <v>130</v>
      </c>
      <c r="D542" s="56" t="s">
        <v>9</v>
      </c>
      <c r="E542" s="57">
        <v>1</v>
      </c>
      <c r="F542" s="91"/>
      <c r="G542" s="58">
        <f>+ROUND(+E542*F542,2)</f>
        <v>0</v>
      </c>
    </row>
    <row r="543" spans="1:7" ht="68.25" thickBot="1" x14ac:dyDescent="0.3">
      <c r="A543" s="59"/>
      <c r="B543" s="60"/>
      <c r="C543" s="60"/>
      <c r="D543" s="61" t="s">
        <v>146</v>
      </c>
      <c r="E543" s="59"/>
      <c r="F543" s="60"/>
      <c r="G543" s="62"/>
    </row>
    <row r="544" spans="1:7" x14ac:dyDescent="0.25">
      <c r="A544" s="54" t="s">
        <v>437</v>
      </c>
      <c r="B544" s="55" t="s">
        <v>129</v>
      </c>
      <c r="C544" s="55" t="s">
        <v>130</v>
      </c>
      <c r="D544" s="56" t="s">
        <v>80</v>
      </c>
      <c r="E544" s="57">
        <v>1</v>
      </c>
      <c r="F544" s="91"/>
      <c r="G544" s="58">
        <f>+ROUND(+E544*F544,2)</f>
        <v>0</v>
      </c>
    </row>
    <row r="545" spans="1:7" ht="101.25" x14ac:dyDescent="0.25">
      <c r="A545" s="63"/>
      <c r="B545" s="63"/>
      <c r="C545" s="63"/>
      <c r="D545" s="61" t="s">
        <v>148</v>
      </c>
      <c r="E545" s="63"/>
      <c r="F545" s="63"/>
      <c r="G545" s="64"/>
    </row>
    <row r="546" spans="1:7" ht="45" x14ac:dyDescent="0.25">
      <c r="A546" s="63"/>
      <c r="B546" s="63"/>
      <c r="C546" s="63"/>
      <c r="D546" s="61" t="s">
        <v>301</v>
      </c>
      <c r="E546" s="63"/>
      <c r="F546" s="63"/>
      <c r="G546" s="64"/>
    </row>
    <row r="547" spans="1:7" ht="33.75" x14ac:dyDescent="0.25">
      <c r="A547" s="63"/>
      <c r="B547" s="63"/>
      <c r="C547" s="63"/>
      <c r="D547" s="61" t="s">
        <v>150</v>
      </c>
      <c r="E547" s="63"/>
      <c r="F547" s="63"/>
      <c r="G547" s="64"/>
    </row>
    <row r="548" spans="1:7" ht="56.25" x14ac:dyDescent="0.25">
      <c r="A548" s="63"/>
      <c r="B548" s="63"/>
      <c r="C548" s="63"/>
      <c r="D548" s="61" t="s">
        <v>151</v>
      </c>
      <c r="E548" s="63"/>
      <c r="F548" s="63"/>
      <c r="G548" s="64"/>
    </row>
    <row r="549" spans="1:7" ht="45" x14ac:dyDescent="0.25">
      <c r="A549" s="63"/>
      <c r="B549" s="63"/>
      <c r="C549" s="63"/>
      <c r="D549" s="61" t="s">
        <v>152</v>
      </c>
      <c r="E549" s="63"/>
      <c r="F549" s="63"/>
      <c r="G549" s="64"/>
    </row>
    <row r="550" spans="1:7" ht="34.5" thickBot="1" x14ac:dyDescent="0.3">
      <c r="A550" s="65"/>
      <c r="B550" s="65"/>
      <c r="C550" s="65"/>
      <c r="D550" s="61" t="s">
        <v>153</v>
      </c>
      <c r="E550" s="65"/>
      <c r="F550" s="65"/>
      <c r="G550" s="66"/>
    </row>
    <row r="551" spans="1:7" x14ac:dyDescent="0.25">
      <c r="A551" s="54" t="s">
        <v>438</v>
      </c>
      <c r="B551" s="55" t="s">
        <v>129</v>
      </c>
      <c r="C551" s="55" t="s">
        <v>155</v>
      </c>
      <c r="D551" s="56" t="s">
        <v>11</v>
      </c>
      <c r="E551" s="57">
        <v>26</v>
      </c>
      <c r="F551" s="91"/>
      <c r="G551" s="58">
        <f>+ROUND(+E551*F551,2)</f>
        <v>0</v>
      </c>
    </row>
    <row r="552" spans="1:7" ht="102" thickBot="1" x14ac:dyDescent="0.3">
      <c r="A552" s="59"/>
      <c r="B552" s="60"/>
      <c r="C552" s="60"/>
      <c r="D552" s="61" t="s">
        <v>156</v>
      </c>
      <c r="E552" s="59"/>
      <c r="F552" s="60"/>
      <c r="G552" s="62"/>
    </row>
    <row r="553" spans="1:7" x14ac:dyDescent="0.25">
      <c r="A553" s="54" t="s">
        <v>439</v>
      </c>
      <c r="B553" s="55" t="s">
        <v>129</v>
      </c>
      <c r="C553" s="55" t="s">
        <v>155</v>
      </c>
      <c r="D553" s="56" t="s">
        <v>81</v>
      </c>
      <c r="E553" s="57">
        <v>10</v>
      </c>
      <c r="F553" s="91"/>
      <c r="G553" s="58">
        <f>+ROUND(+E553*F553,2)</f>
        <v>0</v>
      </c>
    </row>
    <row r="554" spans="1:7" ht="102" thickBot="1" x14ac:dyDescent="0.3">
      <c r="A554" s="59"/>
      <c r="B554" s="60"/>
      <c r="C554" s="60"/>
      <c r="D554" s="61" t="s">
        <v>304</v>
      </c>
      <c r="E554" s="59"/>
      <c r="F554" s="60"/>
      <c r="G554" s="62"/>
    </row>
    <row r="555" spans="1:7" x14ac:dyDescent="0.25">
      <c r="A555" s="54" t="s">
        <v>440</v>
      </c>
      <c r="B555" s="55" t="s">
        <v>129</v>
      </c>
      <c r="C555" s="55" t="s">
        <v>155</v>
      </c>
      <c r="D555" s="56" t="s">
        <v>13</v>
      </c>
      <c r="E555" s="57">
        <v>15</v>
      </c>
      <c r="F555" s="91"/>
      <c r="G555" s="58">
        <f>+ROUND(+E555*F555,2)</f>
        <v>0</v>
      </c>
    </row>
    <row r="556" spans="1:7" ht="102" thickBot="1" x14ac:dyDescent="0.3">
      <c r="A556" s="59"/>
      <c r="B556" s="60"/>
      <c r="C556" s="60"/>
      <c r="D556" s="61" t="s">
        <v>160</v>
      </c>
      <c r="E556" s="59"/>
      <c r="F556" s="60"/>
      <c r="G556" s="62"/>
    </row>
    <row r="557" spans="1:7" x14ac:dyDescent="0.25">
      <c r="A557" s="54" t="s">
        <v>441</v>
      </c>
      <c r="B557" s="55" t="s">
        <v>129</v>
      </c>
      <c r="C557" s="55" t="s">
        <v>130</v>
      </c>
      <c r="D557" s="56" t="s">
        <v>14</v>
      </c>
      <c r="E557" s="57">
        <v>2</v>
      </c>
      <c r="F557" s="91"/>
      <c r="G557" s="58">
        <f>+ROUND(+E557*F557,2)</f>
        <v>0</v>
      </c>
    </row>
    <row r="558" spans="1:7" ht="79.5" thickBot="1" x14ac:dyDescent="0.3">
      <c r="A558" s="59"/>
      <c r="B558" s="60"/>
      <c r="C558" s="60"/>
      <c r="D558" s="61" t="s">
        <v>162</v>
      </c>
      <c r="E558" s="59"/>
      <c r="F558" s="60"/>
      <c r="G558" s="62"/>
    </row>
    <row r="559" spans="1:7" x14ac:dyDescent="0.25">
      <c r="A559" s="54" t="s">
        <v>442</v>
      </c>
      <c r="B559" s="55" t="s">
        <v>129</v>
      </c>
      <c r="C559" s="55" t="s">
        <v>155</v>
      </c>
      <c r="D559" s="56" t="s">
        <v>17</v>
      </c>
      <c r="E559" s="57">
        <v>20</v>
      </c>
      <c r="F559" s="91"/>
      <c r="G559" s="58">
        <f>+ROUND(+E559*F559,2)</f>
        <v>0</v>
      </c>
    </row>
    <row r="560" spans="1:7" ht="124.5" thickBot="1" x14ac:dyDescent="0.3">
      <c r="A560" s="59"/>
      <c r="B560" s="60"/>
      <c r="C560" s="60"/>
      <c r="D560" s="61" t="s">
        <v>308</v>
      </c>
      <c r="E560" s="59"/>
      <c r="F560" s="60"/>
      <c r="G560" s="62"/>
    </row>
    <row r="561" spans="1:7" x14ac:dyDescent="0.25">
      <c r="A561" s="54" t="s">
        <v>443</v>
      </c>
      <c r="B561" s="55" t="s">
        <v>129</v>
      </c>
      <c r="C561" s="55" t="s">
        <v>155</v>
      </c>
      <c r="D561" s="56" t="s">
        <v>19</v>
      </c>
      <c r="E561" s="57">
        <v>14</v>
      </c>
      <c r="F561" s="91"/>
      <c r="G561" s="58">
        <f>+ROUND(+E561*F561,2)</f>
        <v>0</v>
      </c>
    </row>
    <row r="562" spans="1:7" ht="102" thickBot="1" x14ac:dyDescent="0.3">
      <c r="A562" s="59"/>
      <c r="B562" s="60"/>
      <c r="C562" s="60"/>
      <c r="D562" s="61" t="s">
        <v>172</v>
      </c>
      <c r="E562" s="59"/>
      <c r="F562" s="60"/>
      <c r="G562" s="62"/>
    </row>
    <row r="563" spans="1:7" x14ac:dyDescent="0.25">
      <c r="A563" s="54" t="s">
        <v>444</v>
      </c>
      <c r="B563" s="55" t="s">
        <v>129</v>
      </c>
      <c r="C563" s="55" t="s">
        <v>155</v>
      </c>
      <c r="D563" s="56" t="s">
        <v>52</v>
      </c>
      <c r="E563" s="57">
        <v>14</v>
      </c>
      <c r="F563" s="91"/>
      <c r="G563" s="58">
        <f>+ROUND(+E563*F563,2)</f>
        <v>0</v>
      </c>
    </row>
    <row r="564" spans="1:7" ht="90.75" thickBot="1" x14ac:dyDescent="0.3">
      <c r="A564" s="59"/>
      <c r="B564" s="60"/>
      <c r="C564" s="60"/>
      <c r="D564" s="61" t="s">
        <v>174</v>
      </c>
      <c r="E564" s="59"/>
      <c r="F564" s="60"/>
      <c r="G564" s="62"/>
    </row>
    <row r="565" spans="1:7" x14ac:dyDescent="0.25">
      <c r="A565" s="54" t="s">
        <v>445</v>
      </c>
      <c r="B565" s="55" t="s">
        <v>129</v>
      </c>
      <c r="C565" s="55" t="s">
        <v>155</v>
      </c>
      <c r="D565" s="56" t="s">
        <v>21</v>
      </c>
      <c r="E565" s="57">
        <v>100</v>
      </c>
      <c r="F565" s="91"/>
      <c r="G565" s="58">
        <f>+ROUND(+E565*F565,2)</f>
        <v>0</v>
      </c>
    </row>
    <row r="566" spans="1:7" ht="90.75" thickBot="1" x14ac:dyDescent="0.3">
      <c r="A566" s="59"/>
      <c r="B566" s="60"/>
      <c r="C566" s="60"/>
      <c r="D566" s="61" t="s">
        <v>174</v>
      </c>
      <c r="E566" s="59"/>
      <c r="F566" s="60"/>
      <c r="G566" s="62"/>
    </row>
    <row r="567" spans="1:7" x14ac:dyDescent="0.25">
      <c r="A567" s="54" t="s">
        <v>446</v>
      </c>
      <c r="B567" s="55" t="s">
        <v>129</v>
      </c>
      <c r="C567" s="55" t="s">
        <v>155</v>
      </c>
      <c r="D567" s="56" t="s">
        <v>23</v>
      </c>
      <c r="E567" s="57">
        <v>10</v>
      </c>
      <c r="F567" s="91"/>
      <c r="G567" s="58">
        <f>+ROUND(+E567*F567,2)</f>
        <v>0</v>
      </c>
    </row>
    <row r="568" spans="1:7" ht="68.25" thickBot="1" x14ac:dyDescent="0.3">
      <c r="A568" s="59"/>
      <c r="B568" s="60"/>
      <c r="C568" s="60"/>
      <c r="D568" s="61" t="s">
        <v>179</v>
      </c>
      <c r="E568" s="59"/>
      <c r="F568" s="60"/>
      <c r="G568" s="62"/>
    </row>
    <row r="569" spans="1:7" x14ac:dyDescent="0.25">
      <c r="A569" s="54" t="s">
        <v>447</v>
      </c>
      <c r="B569" s="55" t="s">
        <v>129</v>
      </c>
      <c r="C569" s="55" t="s">
        <v>155</v>
      </c>
      <c r="D569" s="56" t="s">
        <v>26</v>
      </c>
      <c r="E569" s="57">
        <v>6</v>
      </c>
      <c r="F569" s="91"/>
      <c r="G569" s="58">
        <f>+ROUND(+E569*F569,2)</f>
        <v>0</v>
      </c>
    </row>
    <row r="570" spans="1:7" ht="90.75" thickBot="1" x14ac:dyDescent="0.3">
      <c r="A570" s="59"/>
      <c r="B570" s="60"/>
      <c r="C570" s="60"/>
      <c r="D570" s="61" t="s">
        <v>185</v>
      </c>
      <c r="E570" s="59"/>
      <c r="F570" s="60"/>
      <c r="G570" s="62"/>
    </row>
    <row r="571" spans="1:7" x14ac:dyDescent="0.25">
      <c r="A571" s="54" t="s">
        <v>448</v>
      </c>
      <c r="B571" s="55" t="s">
        <v>129</v>
      </c>
      <c r="C571" s="55" t="s">
        <v>155</v>
      </c>
      <c r="D571" s="56" t="s">
        <v>27</v>
      </c>
      <c r="E571" s="57">
        <v>40</v>
      </c>
      <c r="F571" s="91"/>
      <c r="G571" s="58">
        <f>+ROUND(+E571*F571,2)</f>
        <v>0</v>
      </c>
    </row>
    <row r="572" spans="1:7" ht="79.5" thickBot="1" x14ac:dyDescent="0.3">
      <c r="A572" s="59"/>
      <c r="B572" s="60"/>
      <c r="C572" s="60"/>
      <c r="D572" s="61" t="s">
        <v>187</v>
      </c>
      <c r="E572" s="59"/>
      <c r="F572" s="60"/>
      <c r="G572" s="62"/>
    </row>
    <row r="573" spans="1:7" x14ac:dyDescent="0.25">
      <c r="A573" s="54" t="s">
        <v>449</v>
      </c>
      <c r="B573" s="55" t="s">
        <v>129</v>
      </c>
      <c r="C573" s="55" t="s">
        <v>155</v>
      </c>
      <c r="D573" s="56" t="s">
        <v>28</v>
      </c>
      <c r="E573" s="57">
        <v>200</v>
      </c>
      <c r="F573" s="91"/>
      <c r="G573" s="58">
        <f>+ROUND(+E573*F573,2)</f>
        <v>0</v>
      </c>
    </row>
    <row r="574" spans="1:7" ht="304.5" thickBot="1" x14ac:dyDescent="0.3">
      <c r="A574" s="59"/>
      <c r="B574" s="60"/>
      <c r="C574" s="60"/>
      <c r="D574" s="61" t="s">
        <v>189</v>
      </c>
      <c r="E574" s="59"/>
      <c r="F574" s="60"/>
      <c r="G574" s="62"/>
    </row>
    <row r="575" spans="1:7" x14ac:dyDescent="0.25">
      <c r="A575" s="54" t="s">
        <v>450</v>
      </c>
      <c r="B575" s="55" t="s">
        <v>129</v>
      </c>
      <c r="C575" s="55" t="s">
        <v>130</v>
      </c>
      <c r="D575" s="56" t="s">
        <v>82</v>
      </c>
      <c r="E575" s="57">
        <v>1</v>
      </c>
      <c r="F575" s="91"/>
      <c r="G575" s="58">
        <f>+ROUND(+E575*F575,2)</f>
        <v>0</v>
      </c>
    </row>
    <row r="576" spans="1:7" ht="169.5" thickBot="1" x14ac:dyDescent="0.3">
      <c r="A576" s="59"/>
      <c r="B576" s="60"/>
      <c r="C576" s="60"/>
      <c r="D576" s="61" t="s">
        <v>191</v>
      </c>
      <c r="E576" s="59"/>
      <c r="F576" s="60"/>
      <c r="G576" s="62"/>
    </row>
    <row r="577" spans="1:7" x14ac:dyDescent="0.25">
      <c r="A577" s="54" t="s">
        <v>451</v>
      </c>
      <c r="B577" s="55" t="s">
        <v>129</v>
      </c>
      <c r="C577" s="55" t="s">
        <v>130</v>
      </c>
      <c r="D577" s="56" t="s">
        <v>30</v>
      </c>
      <c r="E577" s="57">
        <v>1</v>
      </c>
      <c r="F577" s="91"/>
      <c r="G577" s="58">
        <f>+ROUND(+E577*F577,2)</f>
        <v>0</v>
      </c>
    </row>
    <row r="578" spans="1:7" ht="22.5" x14ac:dyDescent="0.25">
      <c r="A578" s="63"/>
      <c r="B578" s="63"/>
      <c r="C578" s="63"/>
      <c r="D578" s="61" t="s">
        <v>193</v>
      </c>
      <c r="E578" s="63"/>
      <c r="F578" s="63"/>
      <c r="G578" s="64"/>
    </row>
    <row r="579" spans="1:7" ht="68.25" thickBot="1" x14ac:dyDescent="0.3">
      <c r="A579" s="65"/>
      <c r="B579" s="65"/>
      <c r="C579" s="65"/>
      <c r="D579" s="61" t="s">
        <v>194</v>
      </c>
      <c r="E579" s="65"/>
      <c r="F579" s="65"/>
      <c r="G579" s="66"/>
    </row>
    <row r="580" spans="1:7" x14ac:dyDescent="0.25">
      <c r="A580" s="54" t="s">
        <v>452</v>
      </c>
      <c r="B580" s="55" t="s">
        <v>129</v>
      </c>
      <c r="C580" s="55" t="s">
        <v>130</v>
      </c>
      <c r="D580" s="56" t="s">
        <v>31</v>
      </c>
      <c r="E580" s="57">
        <v>1</v>
      </c>
      <c r="F580" s="91"/>
      <c r="G580" s="58">
        <f>+ROUND(+E580*F580,2)</f>
        <v>0</v>
      </c>
    </row>
    <row r="581" spans="1:7" ht="45.75" thickBot="1" x14ac:dyDescent="0.3">
      <c r="A581" s="59"/>
      <c r="B581" s="60"/>
      <c r="C581" s="60"/>
      <c r="D581" s="61" t="s">
        <v>196</v>
      </c>
      <c r="E581" s="59"/>
      <c r="F581" s="60"/>
      <c r="G581" s="62"/>
    </row>
    <row r="582" spans="1:7" x14ac:dyDescent="0.25">
      <c r="A582" s="54" t="s">
        <v>453</v>
      </c>
      <c r="B582" s="55" t="s">
        <v>129</v>
      </c>
      <c r="C582" s="55" t="s">
        <v>130</v>
      </c>
      <c r="D582" s="56" t="s">
        <v>32</v>
      </c>
      <c r="E582" s="57">
        <v>2</v>
      </c>
      <c r="F582" s="91"/>
      <c r="G582" s="58">
        <f>+ROUND(+E582*F582,2)</f>
        <v>0</v>
      </c>
    </row>
    <row r="583" spans="1:7" ht="45.75" thickBot="1" x14ac:dyDescent="0.3">
      <c r="A583" s="59"/>
      <c r="B583" s="60"/>
      <c r="C583" s="60"/>
      <c r="D583" s="61" t="s">
        <v>198</v>
      </c>
      <c r="E583" s="59"/>
      <c r="F583" s="60"/>
      <c r="G583" s="62"/>
    </row>
    <row r="584" spans="1:7" x14ac:dyDescent="0.25">
      <c r="A584" s="54" t="s">
        <v>454</v>
      </c>
      <c r="B584" s="55" t="s">
        <v>129</v>
      </c>
      <c r="C584" s="55" t="s">
        <v>130</v>
      </c>
      <c r="D584" s="56" t="s">
        <v>33</v>
      </c>
      <c r="E584" s="57">
        <v>2</v>
      </c>
      <c r="F584" s="91"/>
      <c r="G584" s="58">
        <f>+ROUND(+E584*F584,2)</f>
        <v>0</v>
      </c>
    </row>
    <row r="585" spans="1:7" x14ac:dyDescent="0.25">
      <c r="A585" s="63"/>
      <c r="B585" s="63"/>
      <c r="C585" s="63"/>
      <c r="D585" s="61" t="s">
        <v>277</v>
      </c>
      <c r="E585" s="63"/>
      <c r="F585" s="63"/>
      <c r="G585" s="64"/>
    </row>
    <row r="586" spans="1:7" x14ac:dyDescent="0.25">
      <c r="A586" s="63"/>
      <c r="B586" s="63"/>
      <c r="C586" s="63"/>
      <c r="D586" s="61" t="s">
        <v>201</v>
      </c>
      <c r="E586" s="63"/>
      <c r="F586" s="63"/>
      <c r="G586" s="64"/>
    </row>
    <row r="587" spans="1:7" ht="22.5" x14ac:dyDescent="0.25">
      <c r="A587" s="63"/>
      <c r="B587" s="63"/>
      <c r="C587" s="63"/>
      <c r="D587" s="61" t="s">
        <v>202</v>
      </c>
      <c r="E587" s="63"/>
      <c r="F587" s="63"/>
      <c r="G587" s="64"/>
    </row>
    <row r="588" spans="1:7" x14ac:dyDescent="0.25">
      <c r="A588" s="63"/>
      <c r="B588" s="63"/>
      <c r="C588" s="63"/>
      <c r="D588" s="61" t="s">
        <v>203</v>
      </c>
      <c r="E588" s="63"/>
      <c r="F588" s="63"/>
      <c r="G588" s="64"/>
    </row>
    <row r="589" spans="1:7" ht="22.5" x14ac:dyDescent="0.25">
      <c r="A589" s="63"/>
      <c r="B589" s="63"/>
      <c r="C589" s="63"/>
      <c r="D589" s="61" t="s">
        <v>204</v>
      </c>
      <c r="E589" s="63"/>
      <c r="F589" s="63"/>
      <c r="G589" s="64"/>
    </row>
    <row r="590" spans="1:7" x14ac:dyDescent="0.25">
      <c r="A590" s="63"/>
      <c r="B590" s="63"/>
      <c r="C590" s="63"/>
      <c r="D590" s="61" t="s">
        <v>205</v>
      </c>
      <c r="E590" s="63"/>
      <c r="F590" s="63"/>
      <c r="G590" s="64"/>
    </row>
    <row r="591" spans="1:7" ht="34.5" thickBot="1" x14ac:dyDescent="0.3">
      <c r="A591" s="65"/>
      <c r="B591" s="65"/>
      <c r="C591" s="65"/>
      <c r="D591" s="61" t="s">
        <v>206</v>
      </c>
      <c r="E591" s="65"/>
      <c r="F591" s="65"/>
      <c r="G591" s="66"/>
    </row>
    <row r="592" spans="1:7" x14ac:dyDescent="0.25">
      <c r="A592" s="54" t="s">
        <v>455</v>
      </c>
      <c r="B592" s="55" t="s">
        <v>129</v>
      </c>
      <c r="C592" s="55" t="s">
        <v>130</v>
      </c>
      <c r="D592" s="56" t="s">
        <v>34</v>
      </c>
      <c r="E592" s="57">
        <v>4</v>
      </c>
      <c r="F592" s="91"/>
      <c r="G592" s="58">
        <f>+ROUND(+E592*F592,2)</f>
        <v>0</v>
      </c>
    </row>
    <row r="593" spans="1:7" ht="45.75" thickBot="1" x14ac:dyDescent="0.3">
      <c r="A593" s="59"/>
      <c r="B593" s="60"/>
      <c r="C593" s="60"/>
      <c r="D593" s="61" t="s">
        <v>208</v>
      </c>
      <c r="E593" s="59"/>
      <c r="F593" s="60"/>
      <c r="G593" s="62"/>
    </row>
    <row r="594" spans="1:7" x14ac:dyDescent="0.25">
      <c r="A594" s="54" t="s">
        <v>456</v>
      </c>
      <c r="B594" s="55" t="s">
        <v>129</v>
      </c>
      <c r="C594" s="55" t="s">
        <v>130</v>
      </c>
      <c r="D594" s="56" t="s">
        <v>35</v>
      </c>
      <c r="E594" s="57">
        <v>4</v>
      </c>
      <c r="F594" s="91"/>
      <c r="G594" s="58">
        <f>+ROUND(+E594*F594,2)</f>
        <v>0</v>
      </c>
    </row>
    <row r="595" spans="1:7" ht="45" x14ac:dyDescent="0.25">
      <c r="A595" s="63"/>
      <c r="B595" s="63"/>
      <c r="C595" s="63"/>
      <c r="D595" s="61" t="s">
        <v>210</v>
      </c>
      <c r="E595" s="63"/>
      <c r="F595" s="63"/>
      <c r="G595" s="64"/>
    </row>
    <row r="596" spans="1:7" ht="33.75" x14ac:dyDescent="0.25">
      <c r="A596" s="63"/>
      <c r="B596" s="63"/>
      <c r="C596" s="63"/>
      <c r="D596" s="61" t="s">
        <v>211</v>
      </c>
      <c r="E596" s="63"/>
      <c r="F596" s="63"/>
      <c r="G596" s="64"/>
    </row>
    <row r="597" spans="1:7" ht="15.75" thickBot="1" x14ac:dyDescent="0.3">
      <c r="A597" s="65"/>
      <c r="B597" s="65"/>
      <c r="C597" s="65"/>
      <c r="D597" s="61" t="s">
        <v>136</v>
      </c>
      <c r="E597" s="65"/>
      <c r="F597" s="65"/>
      <c r="G597" s="66"/>
    </row>
    <row r="598" spans="1:7" x14ac:dyDescent="0.25">
      <c r="A598" s="54" t="s">
        <v>457</v>
      </c>
      <c r="B598" s="55" t="s">
        <v>129</v>
      </c>
      <c r="C598" s="55" t="s">
        <v>130</v>
      </c>
      <c r="D598" s="56" t="s">
        <v>40</v>
      </c>
      <c r="E598" s="57">
        <v>2</v>
      </c>
      <c r="F598" s="91"/>
      <c r="G598" s="58">
        <f>+ROUND(+E598*F598,2)</f>
        <v>0</v>
      </c>
    </row>
    <row r="599" spans="1:7" ht="22.5" x14ac:dyDescent="0.25">
      <c r="A599" s="63"/>
      <c r="B599" s="63"/>
      <c r="C599" s="63"/>
      <c r="D599" s="61" t="s">
        <v>223</v>
      </c>
      <c r="E599" s="63"/>
      <c r="F599" s="63"/>
      <c r="G599" s="64"/>
    </row>
    <row r="600" spans="1:7" ht="33.75" x14ac:dyDescent="0.25">
      <c r="A600" s="63"/>
      <c r="B600" s="63"/>
      <c r="C600" s="63"/>
      <c r="D600" s="61" t="s">
        <v>224</v>
      </c>
      <c r="E600" s="63"/>
      <c r="F600" s="63"/>
      <c r="G600" s="64"/>
    </row>
    <row r="601" spans="1:7" ht="56.25" x14ac:dyDescent="0.25">
      <c r="A601" s="63"/>
      <c r="B601" s="63"/>
      <c r="C601" s="63"/>
      <c r="D601" s="61" t="s">
        <v>371</v>
      </c>
      <c r="E601" s="63"/>
      <c r="F601" s="63"/>
      <c r="G601" s="64"/>
    </row>
    <row r="602" spans="1:7" ht="34.5" thickBot="1" x14ac:dyDescent="0.3">
      <c r="A602" s="65"/>
      <c r="B602" s="65"/>
      <c r="C602" s="65"/>
      <c r="D602" s="61" t="s">
        <v>226</v>
      </c>
      <c r="E602" s="65"/>
      <c r="F602" s="65"/>
      <c r="G602" s="66"/>
    </row>
    <row r="603" spans="1:7" x14ac:dyDescent="0.25">
      <c r="A603" s="54" t="s">
        <v>458</v>
      </c>
      <c r="B603" s="55" t="s">
        <v>129</v>
      </c>
      <c r="C603" s="55" t="s">
        <v>130</v>
      </c>
      <c r="D603" s="56" t="s">
        <v>41</v>
      </c>
      <c r="E603" s="57">
        <v>2</v>
      </c>
      <c r="F603" s="91"/>
      <c r="G603" s="58">
        <f>+ROUND(+E603*F603,2)</f>
        <v>0</v>
      </c>
    </row>
    <row r="604" spans="1:7" ht="78.75" x14ac:dyDescent="0.25">
      <c r="A604" s="63"/>
      <c r="B604" s="63"/>
      <c r="C604" s="63"/>
      <c r="D604" s="61" t="s">
        <v>228</v>
      </c>
      <c r="E604" s="63"/>
      <c r="F604" s="63"/>
      <c r="G604" s="64"/>
    </row>
    <row r="605" spans="1:7" ht="22.5" x14ac:dyDescent="0.25">
      <c r="A605" s="63"/>
      <c r="B605" s="63"/>
      <c r="C605" s="63"/>
      <c r="D605" s="61" t="s">
        <v>229</v>
      </c>
      <c r="E605" s="63"/>
      <c r="F605" s="63"/>
      <c r="G605" s="64"/>
    </row>
    <row r="606" spans="1:7" ht="22.5" x14ac:dyDescent="0.25">
      <c r="A606" s="63"/>
      <c r="B606" s="63"/>
      <c r="C606" s="63"/>
      <c r="D606" s="61" t="s">
        <v>230</v>
      </c>
      <c r="E606" s="63"/>
      <c r="F606" s="63"/>
      <c r="G606" s="64"/>
    </row>
    <row r="607" spans="1:7" ht="15.75" thickBot="1" x14ac:dyDescent="0.3">
      <c r="A607" s="65"/>
      <c r="B607" s="65"/>
      <c r="C607" s="65"/>
      <c r="D607" s="61" t="s">
        <v>231</v>
      </c>
      <c r="E607" s="65"/>
      <c r="F607" s="65"/>
      <c r="G607" s="66"/>
    </row>
    <row r="608" spans="1:7" x14ac:dyDescent="0.25">
      <c r="A608" s="54" t="s">
        <v>459</v>
      </c>
      <c r="B608" s="55" t="s">
        <v>129</v>
      </c>
      <c r="C608" s="55" t="s">
        <v>130</v>
      </c>
      <c r="D608" s="56" t="s">
        <v>42</v>
      </c>
      <c r="E608" s="57">
        <v>1</v>
      </c>
      <c r="F608" s="91"/>
      <c r="G608" s="58">
        <f>+ROUND(+E608*F608,2)</f>
        <v>0</v>
      </c>
    </row>
    <row r="609" spans="1:7" ht="102" thickBot="1" x14ac:dyDescent="0.3">
      <c r="A609" s="59"/>
      <c r="B609" s="60"/>
      <c r="C609" s="60"/>
      <c r="D609" s="61" t="s">
        <v>233</v>
      </c>
      <c r="E609" s="59"/>
      <c r="F609" s="60"/>
      <c r="G609" s="62"/>
    </row>
    <row r="610" spans="1:7" x14ac:dyDescent="0.25">
      <c r="A610" s="54" t="s">
        <v>460</v>
      </c>
      <c r="B610" s="55" t="s">
        <v>129</v>
      </c>
      <c r="C610" s="55" t="s">
        <v>130</v>
      </c>
      <c r="D610" s="56" t="s">
        <v>83</v>
      </c>
      <c r="E610" s="57">
        <v>1</v>
      </c>
      <c r="F610" s="91"/>
      <c r="G610" s="58">
        <f>+ROUND(+E610*F610,2)</f>
        <v>0</v>
      </c>
    </row>
    <row r="611" spans="1:7" ht="45.75" thickBot="1" x14ac:dyDescent="0.3">
      <c r="A611" s="59"/>
      <c r="B611" s="60"/>
      <c r="C611" s="60"/>
      <c r="D611" s="61" t="s">
        <v>376</v>
      </c>
      <c r="E611" s="59"/>
      <c r="F611" s="60"/>
      <c r="G611" s="62"/>
    </row>
    <row r="612" spans="1:7" x14ac:dyDescent="0.25">
      <c r="A612" s="67" t="s">
        <v>461</v>
      </c>
      <c r="B612" s="55" t="s">
        <v>129</v>
      </c>
      <c r="C612" s="55" t="s">
        <v>130</v>
      </c>
      <c r="D612" s="56" t="s">
        <v>43</v>
      </c>
      <c r="E612" s="57">
        <v>1</v>
      </c>
      <c r="F612" s="91"/>
      <c r="G612" s="58">
        <f>+ROUND(+E612*F612,2)</f>
        <v>0</v>
      </c>
    </row>
    <row r="613" spans="1:7" ht="90.75" thickBot="1" x14ac:dyDescent="0.3">
      <c r="A613" s="59"/>
      <c r="B613" s="60"/>
      <c r="C613" s="60"/>
      <c r="D613" s="61" t="s">
        <v>235</v>
      </c>
      <c r="E613" s="59"/>
      <c r="F613" s="60"/>
      <c r="G613" s="62"/>
    </row>
    <row r="614" spans="1:7" x14ac:dyDescent="0.25">
      <c r="A614" s="67" t="s">
        <v>462</v>
      </c>
      <c r="B614" s="55" t="s">
        <v>129</v>
      </c>
      <c r="C614" s="55" t="s">
        <v>130</v>
      </c>
      <c r="D614" s="56" t="s">
        <v>44</v>
      </c>
      <c r="E614" s="57">
        <v>1</v>
      </c>
      <c r="F614" s="91"/>
      <c r="G614" s="58">
        <f>+ROUND(+E614*F614,2)</f>
        <v>0</v>
      </c>
    </row>
    <row r="615" spans="1:7" ht="22.5" x14ac:dyDescent="0.25">
      <c r="A615" s="63"/>
      <c r="B615" s="63"/>
      <c r="C615" s="63"/>
      <c r="D615" s="61" t="s">
        <v>237</v>
      </c>
      <c r="E615" s="63"/>
      <c r="F615" s="63"/>
      <c r="G615" s="64"/>
    </row>
    <row r="616" spans="1:7" ht="33.75" x14ac:dyDescent="0.25">
      <c r="A616" s="63"/>
      <c r="B616" s="63"/>
      <c r="C616" s="63"/>
      <c r="D616" s="61" t="s">
        <v>238</v>
      </c>
      <c r="E616" s="63"/>
      <c r="F616" s="63"/>
      <c r="G616" s="64"/>
    </row>
    <row r="617" spans="1:7" ht="22.5" x14ac:dyDescent="0.25">
      <c r="A617" s="63"/>
      <c r="B617" s="63"/>
      <c r="C617" s="63"/>
      <c r="D617" s="61" t="s">
        <v>239</v>
      </c>
      <c r="E617" s="63"/>
      <c r="F617" s="63"/>
      <c r="G617" s="64"/>
    </row>
    <row r="618" spans="1:7" ht="23.25" thickBot="1" x14ac:dyDescent="0.3">
      <c r="A618" s="65"/>
      <c r="B618" s="65"/>
      <c r="C618" s="65"/>
      <c r="D618" s="61" t="s">
        <v>240</v>
      </c>
      <c r="E618" s="65"/>
      <c r="F618" s="65"/>
      <c r="G618" s="66"/>
    </row>
    <row r="619" spans="1:7" x14ac:dyDescent="0.25">
      <c r="A619" s="67" t="s">
        <v>463</v>
      </c>
      <c r="B619" s="55" t="s">
        <v>129</v>
      </c>
      <c r="C619" s="55" t="s">
        <v>130</v>
      </c>
      <c r="D619" s="56" t="s">
        <v>45</v>
      </c>
      <c r="E619" s="57">
        <v>1</v>
      </c>
      <c r="F619" s="91"/>
      <c r="G619" s="58">
        <f>+ROUND(+E619*F619,2)</f>
        <v>0</v>
      </c>
    </row>
    <row r="620" spans="1:7" ht="22.5" x14ac:dyDescent="0.25">
      <c r="A620" s="63"/>
      <c r="B620" s="63"/>
      <c r="C620" s="63"/>
      <c r="D620" s="61" t="s">
        <v>242</v>
      </c>
      <c r="E620" s="63"/>
      <c r="F620" s="63"/>
      <c r="G620" s="64"/>
    </row>
    <row r="621" spans="1:7" ht="90.75" thickBot="1" x14ac:dyDescent="0.3">
      <c r="A621" s="65"/>
      <c r="B621" s="65"/>
      <c r="C621" s="65"/>
      <c r="D621" s="61" t="s">
        <v>243</v>
      </c>
      <c r="E621" s="65"/>
      <c r="F621" s="65"/>
      <c r="G621" s="66"/>
    </row>
    <row r="622" spans="1:7" ht="15.75" thickBot="1" x14ac:dyDescent="0.3">
      <c r="A622" s="69"/>
      <c r="B622" s="70"/>
      <c r="C622" s="71" t="s">
        <v>757</v>
      </c>
      <c r="D622" s="72" t="s">
        <v>84</v>
      </c>
      <c r="E622" s="73"/>
      <c r="F622" s="74"/>
      <c r="G622" s="75">
        <f>SUM(G527:G621)</f>
        <v>0</v>
      </c>
    </row>
    <row r="623" spans="1:7" ht="15.75" thickBot="1" x14ac:dyDescent="0.3">
      <c r="A623" s="50" t="s">
        <v>464</v>
      </c>
      <c r="B623" s="51" t="s">
        <v>127</v>
      </c>
      <c r="C623" s="51"/>
      <c r="D623" s="52" t="s">
        <v>85</v>
      </c>
      <c r="E623" s="50"/>
      <c r="F623" s="51"/>
      <c r="G623" s="53"/>
    </row>
    <row r="624" spans="1:7" x14ac:dyDescent="0.25">
      <c r="A624" s="54" t="s">
        <v>465</v>
      </c>
      <c r="B624" s="55" t="s">
        <v>129</v>
      </c>
      <c r="C624" s="55" t="s">
        <v>130</v>
      </c>
      <c r="D624" s="56" t="s">
        <v>4</v>
      </c>
      <c r="E624" s="57">
        <v>1</v>
      </c>
      <c r="F624" s="91"/>
      <c r="G624" s="58">
        <f>+ROUND(+E624*F624,2)</f>
        <v>0</v>
      </c>
    </row>
    <row r="625" spans="1:7" ht="90" x14ac:dyDescent="0.25">
      <c r="A625" s="63"/>
      <c r="B625" s="63"/>
      <c r="C625" s="63"/>
      <c r="D625" s="61" t="s">
        <v>466</v>
      </c>
      <c r="E625" s="63"/>
      <c r="F625" s="63"/>
      <c r="G625" s="64"/>
    </row>
    <row r="626" spans="1:7" ht="15.75" thickBot="1" x14ac:dyDescent="0.3">
      <c r="A626" s="65"/>
      <c r="B626" s="65"/>
      <c r="C626" s="65"/>
      <c r="D626" s="61" t="s">
        <v>136</v>
      </c>
      <c r="E626" s="65"/>
      <c r="F626" s="65"/>
      <c r="G626" s="66"/>
    </row>
    <row r="627" spans="1:7" x14ac:dyDescent="0.25">
      <c r="A627" s="54" t="s">
        <v>467</v>
      </c>
      <c r="B627" s="55" t="s">
        <v>129</v>
      </c>
      <c r="C627" s="55" t="s">
        <v>130</v>
      </c>
      <c r="D627" s="56" t="s">
        <v>86</v>
      </c>
      <c r="E627" s="57">
        <v>1</v>
      </c>
      <c r="F627" s="91"/>
      <c r="G627" s="58">
        <f>+ROUND(+E627*F627,2)</f>
        <v>0</v>
      </c>
    </row>
    <row r="628" spans="1:7" ht="45.75" thickBot="1" x14ac:dyDescent="0.3">
      <c r="A628" s="59"/>
      <c r="B628" s="60"/>
      <c r="C628" s="60"/>
      <c r="D628" s="61" t="s">
        <v>468</v>
      </c>
      <c r="E628" s="59"/>
      <c r="F628" s="60"/>
      <c r="G628" s="62"/>
    </row>
    <row r="629" spans="1:7" x14ac:dyDescent="0.25">
      <c r="A629" s="54" t="s">
        <v>469</v>
      </c>
      <c r="B629" s="55" t="s">
        <v>129</v>
      </c>
      <c r="C629" s="55" t="s">
        <v>130</v>
      </c>
      <c r="D629" s="56" t="s">
        <v>6</v>
      </c>
      <c r="E629" s="57">
        <v>2</v>
      </c>
      <c r="F629" s="91"/>
      <c r="G629" s="58">
        <f>+ROUND(+E629*F629,2)</f>
        <v>0</v>
      </c>
    </row>
    <row r="630" spans="1:7" ht="57" thickBot="1" x14ac:dyDescent="0.3">
      <c r="A630" s="59"/>
      <c r="B630" s="60"/>
      <c r="C630" s="60"/>
      <c r="D630" s="61" t="s">
        <v>140</v>
      </c>
      <c r="E630" s="59"/>
      <c r="F630" s="60"/>
      <c r="G630" s="62"/>
    </row>
    <row r="631" spans="1:7" x14ac:dyDescent="0.25">
      <c r="A631" s="54" t="s">
        <v>470</v>
      </c>
      <c r="B631" s="55" t="s">
        <v>129</v>
      </c>
      <c r="C631" s="55" t="s">
        <v>130</v>
      </c>
      <c r="D631" s="56" t="s">
        <v>7</v>
      </c>
      <c r="E631" s="57">
        <v>2</v>
      </c>
      <c r="F631" s="91"/>
      <c r="G631" s="58">
        <f>+ROUND(+E631*F631,2)</f>
        <v>0</v>
      </c>
    </row>
    <row r="632" spans="1:7" ht="57" thickBot="1" x14ac:dyDescent="0.3">
      <c r="A632" s="59"/>
      <c r="B632" s="60"/>
      <c r="C632" s="60"/>
      <c r="D632" s="61" t="s">
        <v>142</v>
      </c>
      <c r="E632" s="59"/>
      <c r="F632" s="60"/>
      <c r="G632" s="62"/>
    </row>
    <row r="633" spans="1:7" x14ac:dyDescent="0.25">
      <c r="A633" s="54" t="s">
        <v>471</v>
      </c>
      <c r="B633" s="55" t="s">
        <v>129</v>
      </c>
      <c r="C633" s="55" t="s">
        <v>130</v>
      </c>
      <c r="D633" s="56" t="s">
        <v>8</v>
      </c>
      <c r="E633" s="57">
        <v>2</v>
      </c>
      <c r="F633" s="91"/>
      <c r="G633" s="58">
        <f>+ROUND(+E633*F633,2)</f>
        <v>0</v>
      </c>
    </row>
    <row r="634" spans="1:7" ht="57" thickBot="1" x14ac:dyDescent="0.3">
      <c r="A634" s="59"/>
      <c r="B634" s="60"/>
      <c r="C634" s="60"/>
      <c r="D634" s="61" t="s">
        <v>144</v>
      </c>
      <c r="E634" s="59"/>
      <c r="F634" s="60"/>
      <c r="G634" s="62"/>
    </row>
    <row r="635" spans="1:7" x14ac:dyDescent="0.25">
      <c r="A635" s="54" t="s">
        <v>472</v>
      </c>
      <c r="B635" s="55" t="s">
        <v>129</v>
      </c>
      <c r="C635" s="55" t="s">
        <v>130</v>
      </c>
      <c r="D635" s="56" t="s">
        <v>9</v>
      </c>
      <c r="E635" s="57">
        <v>1</v>
      </c>
      <c r="F635" s="91"/>
      <c r="G635" s="58">
        <f>+ROUND(+E635*F635,2)</f>
        <v>0</v>
      </c>
    </row>
    <row r="636" spans="1:7" ht="68.25" thickBot="1" x14ac:dyDescent="0.3">
      <c r="A636" s="59"/>
      <c r="B636" s="60"/>
      <c r="C636" s="60"/>
      <c r="D636" s="61" t="s">
        <v>146</v>
      </c>
      <c r="E636" s="59"/>
      <c r="F636" s="60"/>
      <c r="G636" s="62"/>
    </row>
    <row r="637" spans="1:7" x14ac:dyDescent="0.25">
      <c r="A637" s="54" t="s">
        <v>473</v>
      </c>
      <c r="B637" s="55" t="s">
        <v>129</v>
      </c>
      <c r="C637" s="55" t="s">
        <v>130</v>
      </c>
      <c r="D637" s="56" t="s">
        <v>87</v>
      </c>
      <c r="E637" s="57">
        <v>1</v>
      </c>
      <c r="F637" s="91"/>
      <c r="G637" s="58">
        <f>+ROUND(+E637*F637,2)</f>
        <v>0</v>
      </c>
    </row>
    <row r="638" spans="1:7" ht="101.25" x14ac:dyDescent="0.25">
      <c r="A638" s="63"/>
      <c r="B638" s="63"/>
      <c r="C638" s="63"/>
      <c r="D638" s="61" t="s">
        <v>148</v>
      </c>
      <c r="E638" s="63"/>
      <c r="F638" s="63"/>
      <c r="G638" s="64"/>
    </row>
    <row r="639" spans="1:7" ht="45" x14ac:dyDescent="0.25">
      <c r="A639" s="63"/>
      <c r="B639" s="63"/>
      <c r="C639" s="63"/>
      <c r="D639" s="61" t="s">
        <v>474</v>
      </c>
      <c r="E639" s="63"/>
      <c r="F639" s="63"/>
      <c r="G639" s="64"/>
    </row>
    <row r="640" spans="1:7" ht="33.75" x14ac:dyDescent="0.25">
      <c r="A640" s="63"/>
      <c r="B640" s="63"/>
      <c r="C640" s="63"/>
      <c r="D640" s="61" t="s">
        <v>150</v>
      </c>
      <c r="E640" s="63"/>
      <c r="F640" s="63"/>
      <c r="G640" s="64"/>
    </row>
    <row r="641" spans="1:7" ht="56.25" x14ac:dyDescent="0.25">
      <c r="A641" s="63"/>
      <c r="B641" s="63"/>
      <c r="C641" s="63"/>
      <c r="D641" s="61" t="s">
        <v>151</v>
      </c>
      <c r="E641" s="63"/>
      <c r="F641" s="63"/>
      <c r="G641" s="64"/>
    </row>
    <row r="642" spans="1:7" ht="45" x14ac:dyDescent="0.25">
      <c r="A642" s="63"/>
      <c r="B642" s="63"/>
      <c r="C642" s="63"/>
      <c r="D642" s="61" t="s">
        <v>152</v>
      </c>
      <c r="E642" s="63"/>
      <c r="F642" s="63"/>
      <c r="G642" s="64"/>
    </row>
    <row r="643" spans="1:7" ht="34.5" thickBot="1" x14ac:dyDescent="0.3">
      <c r="A643" s="65"/>
      <c r="B643" s="65"/>
      <c r="C643" s="65"/>
      <c r="D643" s="61" t="s">
        <v>153</v>
      </c>
      <c r="E643" s="65"/>
      <c r="F643" s="65"/>
      <c r="G643" s="66"/>
    </row>
    <row r="644" spans="1:7" x14ac:dyDescent="0.25">
      <c r="A644" s="54" t="s">
        <v>475</v>
      </c>
      <c r="B644" s="55" t="s">
        <v>129</v>
      </c>
      <c r="C644" s="55" t="s">
        <v>155</v>
      </c>
      <c r="D644" s="56" t="s">
        <v>11</v>
      </c>
      <c r="E644" s="57">
        <v>10</v>
      </c>
      <c r="F644" s="91"/>
      <c r="G644" s="58">
        <f>+ROUND(+E644*F644,2)</f>
        <v>0</v>
      </c>
    </row>
    <row r="645" spans="1:7" ht="102" thickBot="1" x14ac:dyDescent="0.3">
      <c r="A645" s="59"/>
      <c r="B645" s="60"/>
      <c r="C645" s="60"/>
      <c r="D645" s="61" t="s">
        <v>156</v>
      </c>
      <c r="E645" s="59"/>
      <c r="F645" s="60"/>
      <c r="G645" s="62"/>
    </row>
    <row r="646" spans="1:7" x14ac:dyDescent="0.25">
      <c r="A646" s="54" t="s">
        <v>476</v>
      </c>
      <c r="B646" s="55" t="s">
        <v>129</v>
      </c>
      <c r="C646" s="55" t="s">
        <v>155</v>
      </c>
      <c r="D646" s="56" t="s">
        <v>12</v>
      </c>
      <c r="E646" s="57">
        <v>60</v>
      </c>
      <c r="F646" s="91"/>
      <c r="G646" s="58">
        <f>+ROUND(+E646*F646,2)</f>
        <v>0</v>
      </c>
    </row>
    <row r="647" spans="1:7" ht="102" thickBot="1" x14ac:dyDescent="0.3">
      <c r="A647" s="59"/>
      <c r="B647" s="60"/>
      <c r="C647" s="60"/>
      <c r="D647" s="61" t="s">
        <v>477</v>
      </c>
      <c r="E647" s="59"/>
      <c r="F647" s="60"/>
      <c r="G647" s="62"/>
    </row>
    <row r="648" spans="1:7" x14ac:dyDescent="0.25">
      <c r="A648" s="54" t="s">
        <v>478</v>
      </c>
      <c r="B648" s="55" t="s">
        <v>129</v>
      </c>
      <c r="C648" s="55" t="s">
        <v>155</v>
      </c>
      <c r="D648" s="56" t="s">
        <v>13</v>
      </c>
      <c r="E648" s="57">
        <v>25</v>
      </c>
      <c r="F648" s="91"/>
      <c r="G648" s="58">
        <f>+ROUND(+E648*F648,2)</f>
        <v>0</v>
      </c>
    </row>
    <row r="649" spans="1:7" ht="102" thickBot="1" x14ac:dyDescent="0.3">
      <c r="A649" s="59"/>
      <c r="B649" s="60"/>
      <c r="C649" s="60"/>
      <c r="D649" s="61" t="s">
        <v>160</v>
      </c>
      <c r="E649" s="59"/>
      <c r="F649" s="60"/>
      <c r="G649" s="62"/>
    </row>
    <row r="650" spans="1:7" x14ac:dyDescent="0.25">
      <c r="A650" s="54" t="s">
        <v>479</v>
      </c>
      <c r="B650" s="55" t="s">
        <v>129</v>
      </c>
      <c r="C650" s="55" t="s">
        <v>130</v>
      </c>
      <c r="D650" s="56" t="s">
        <v>14</v>
      </c>
      <c r="E650" s="57">
        <v>2</v>
      </c>
      <c r="F650" s="91"/>
      <c r="G650" s="58">
        <f>+ROUND(+E650*F650,2)</f>
        <v>0</v>
      </c>
    </row>
    <row r="651" spans="1:7" ht="79.5" thickBot="1" x14ac:dyDescent="0.3">
      <c r="A651" s="59"/>
      <c r="B651" s="60"/>
      <c r="C651" s="60"/>
      <c r="D651" s="61" t="s">
        <v>162</v>
      </c>
      <c r="E651" s="59"/>
      <c r="F651" s="60"/>
      <c r="G651" s="62"/>
    </row>
    <row r="652" spans="1:7" x14ac:dyDescent="0.25">
      <c r="A652" s="54" t="s">
        <v>480</v>
      </c>
      <c r="B652" s="55" t="s">
        <v>129</v>
      </c>
      <c r="C652" s="55" t="s">
        <v>155</v>
      </c>
      <c r="D652" s="56" t="s">
        <v>15</v>
      </c>
      <c r="E652" s="57">
        <v>10</v>
      </c>
      <c r="F652" s="91"/>
      <c r="G652" s="58">
        <f>+ROUND(+E652*F652,2)</f>
        <v>0</v>
      </c>
    </row>
    <row r="653" spans="1:7" ht="102" thickBot="1" x14ac:dyDescent="0.3">
      <c r="A653" s="59"/>
      <c r="B653" s="60"/>
      <c r="C653" s="60"/>
      <c r="D653" s="61" t="s">
        <v>164</v>
      </c>
      <c r="E653" s="59"/>
      <c r="F653" s="60"/>
      <c r="G653" s="62"/>
    </row>
    <row r="654" spans="1:7" x14ac:dyDescent="0.25">
      <c r="A654" s="54" t="s">
        <v>481</v>
      </c>
      <c r="B654" s="55" t="s">
        <v>129</v>
      </c>
      <c r="C654" s="55" t="s">
        <v>155</v>
      </c>
      <c r="D654" s="56" t="s">
        <v>16</v>
      </c>
      <c r="E654" s="57">
        <v>10</v>
      </c>
      <c r="F654" s="91"/>
      <c r="G654" s="58">
        <f>+ROUND(+E654*F654,2)</f>
        <v>0</v>
      </c>
    </row>
    <row r="655" spans="1:7" ht="102" thickBot="1" x14ac:dyDescent="0.3">
      <c r="A655" s="59"/>
      <c r="B655" s="60"/>
      <c r="C655" s="60"/>
      <c r="D655" s="61" t="s">
        <v>166</v>
      </c>
      <c r="E655" s="59"/>
      <c r="F655" s="60"/>
      <c r="G655" s="62"/>
    </row>
    <row r="656" spans="1:7" x14ac:dyDescent="0.25">
      <c r="A656" s="54" t="s">
        <v>482</v>
      </c>
      <c r="B656" s="55" t="s">
        <v>129</v>
      </c>
      <c r="C656" s="55" t="s">
        <v>155</v>
      </c>
      <c r="D656" s="56" t="s">
        <v>17</v>
      </c>
      <c r="E656" s="57">
        <v>20</v>
      </c>
      <c r="F656" s="91"/>
      <c r="G656" s="58">
        <f>+ROUND(+E656*F656,2)</f>
        <v>0</v>
      </c>
    </row>
    <row r="657" spans="1:7" ht="124.5" thickBot="1" x14ac:dyDescent="0.3">
      <c r="A657" s="59"/>
      <c r="B657" s="60"/>
      <c r="C657" s="60"/>
      <c r="D657" s="61" t="s">
        <v>168</v>
      </c>
      <c r="E657" s="59"/>
      <c r="F657" s="60"/>
      <c r="G657" s="62"/>
    </row>
    <row r="658" spans="1:7" x14ac:dyDescent="0.25">
      <c r="A658" s="54" t="s">
        <v>483</v>
      </c>
      <c r="B658" s="55" t="s">
        <v>129</v>
      </c>
      <c r="C658" s="55" t="s">
        <v>155</v>
      </c>
      <c r="D658" s="56" t="s">
        <v>18</v>
      </c>
      <c r="E658" s="57">
        <v>3</v>
      </c>
      <c r="F658" s="91"/>
      <c r="G658" s="58">
        <f>+ROUND(+E658*F658,2)</f>
        <v>0</v>
      </c>
    </row>
    <row r="659" spans="1:7" ht="124.5" thickBot="1" x14ac:dyDescent="0.3">
      <c r="A659" s="59"/>
      <c r="B659" s="60"/>
      <c r="C659" s="60"/>
      <c r="D659" s="61" t="s">
        <v>170</v>
      </c>
      <c r="E659" s="59"/>
      <c r="F659" s="60"/>
      <c r="G659" s="62"/>
    </row>
    <row r="660" spans="1:7" x14ac:dyDescent="0.25">
      <c r="A660" s="54" t="s">
        <v>484</v>
      </c>
      <c r="B660" s="55" t="s">
        <v>129</v>
      </c>
      <c r="C660" s="55" t="s">
        <v>155</v>
      </c>
      <c r="D660" s="56" t="s">
        <v>19</v>
      </c>
      <c r="E660" s="57">
        <v>8</v>
      </c>
      <c r="F660" s="91"/>
      <c r="G660" s="58">
        <f>+ROUND(+E660*F660,2)</f>
        <v>0</v>
      </c>
    </row>
    <row r="661" spans="1:7" ht="102" thickBot="1" x14ac:dyDescent="0.3">
      <c r="A661" s="59"/>
      <c r="B661" s="60"/>
      <c r="C661" s="60"/>
      <c r="D661" s="61" t="s">
        <v>172</v>
      </c>
      <c r="E661" s="59"/>
      <c r="F661" s="60"/>
      <c r="G661" s="62"/>
    </row>
    <row r="662" spans="1:7" x14ac:dyDescent="0.25">
      <c r="A662" s="54" t="s">
        <v>485</v>
      </c>
      <c r="B662" s="55" t="s">
        <v>129</v>
      </c>
      <c r="C662" s="55" t="s">
        <v>155</v>
      </c>
      <c r="D662" s="56" t="s">
        <v>20</v>
      </c>
      <c r="E662" s="57">
        <v>10</v>
      </c>
      <c r="F662" s="91"/>
      <c r="G662" s="58">
        <f>+ROUND(+E662*F662,2)</f>
        <v>0</v>
      </c>
    </row>
    <row r="663" spans="1:7" ht="90.75" thickBot="1" x14ac:dyDescent="0.3">
      <c r="A663" s="59"/>
      <c r="B663" s="60"/>
      <c r="C663" s="60"/>
      <c r="D663" s="61" t="s">
        <v>174</v>
      </c>
      <c r="E663" s="59"/>
      <c r="F663" s="60"/>
      <c r="G663" s="62"/>
    </row>
    <row r="664" spans="1:7" x14ac:dyDescent="0.25">
      <c r="A664" s="54" t="s">
        <v>486</v>
      </c>
      <c r="B664" s="55" t="s">
        <v>129</v>
      </c>
      <c r="C664" s="55" t="s">
        <v>155</v>
      </c>
      <c r="D664" s="56" t="s">
        <v>21</v>
      </c>
      <c r="E664" s="57">
        <v>10</v>
      </c>
      <c r="F664" s="91"/>
      <c r="G664" s="58">
        <f>+ROUND(+E664*F664,2)</f>
        <v>0</v>
      </c>
    </row>
    <row r="665" spans="1:7" ht="90.75" thickBot="1" x14ac:dyDescent="0.3">
      <c r="A665" s="59"/>
      <c r="B665" s="60"/>
      <c r="C665" s="60"/>
      <c r="D665" s="61" t="s">
        <v>174</v>
      </c>
      <c r="E665" s="59"/>
      <c r="F665" s="60"/>
      <c r="G665" s="62"/>
    </row>
    <row r="666" spans="1:7" x14ac:dyDescent="0.25">
      <c r="A666" s="54" t="s">
        <v>487</v>
      </c>
      <c r="B666" s="55" t="s">
        <v>129</v>
      </c>
      <c r="C666" s="55" t="s">
        <v>130</v>
      </c>
      <c r="D666" s="56" t="s">
        <v>22</v>
      </c>
      <c r="E666" s="57">
        <v>3</v>
      </c>
      <c r="F666" s="91"/>
      <c r="G666" s="58">
        <f>+ROUND(+E666*F666,2)</f>
        <v>0</v>
      </c>
    </row>
    <row r="667" spans="1:7" ht="23.25" thickBot="1" x14ac:dyDescent="0.3">
      <c r="A667" s="59"/>
      <c r="B667" s="60"/>
      <c r="C667" s="60"/>
      <c r="D667" s="61" t="s">
        <v>177</v>
      </c>
      <c r="E667" s="59"/>
      <c r="F667" s="60"/>
      <c r="G667" s="62"/>
    </row>
    <row r="668" spans="1:7" x14ac:dyDescent="0.25">
      <c r="A668" s="54" t="s">
        <v>488</v>
      </c>
      <c r="B668" s="55" t="s">
        <v>129</v>
      </c>
      <c r="C668" s="55" t="s">
        <v>155</v>
      </c>
      <c r="D668" s="56" t="s">
        <v>23</v>
      </c>
      <c r="E668" s="57">
        <v>20</v>
      </c>
      <c r="F668" s="91"/>
      <c r="G668" s="58">
        <f>+ROUND(+E668*F668,2)</f>
        <v>0</v>
      </c>
    </row>
    <row r="669" spans="1:7" ht="68.25" thickBot="1" x14ac:dyDescent="0.3">
      <c r="A669" s="59"/>
      <c r="B669" s="60"/>
      <c r="C669" s="60"/>
      <c r="D669" s="61" t="s">
        <v>179</v>
      </c>
      <c r="E669" s="59"/>
      <c r="F669" s="60"/>
      <c r="G669" s="62"/>
    </row>
    <row r="670" spans="1:7" x14ac:dyDescent="0.25">
      <c r="A670" s="54" t="s">
        <v>489</v>
      </c>
      <c r="B670" s="55" t="s">
        <v>129</v>
      </c>
      <c r="C670" s="55" t="s">
        <v>155</v>
      </c>
      <c r="D670" s="56" t="s">
        <v>24</v>
      </c>
      <c r="E670" s="57">
        <v>50</v>
      </c>
      <c r="F670" s="91"/>
      <c r="G670" s="58">
        <f>+ROUND(+E670*F670,2)</f>
        <v>0</v>
      </c>
    </row>
    <row r="671" spans="1:7" ht="79.5" thickBot="1" x14ac:dyDescent="0.3">
      <c r="A671" s="59"/>
      <c r="B671" s="60"/>
      <c r="C671" s="60"/>
      <c r="D671" s="61" t="s">
        <v>181</v>
      </c>
      <c r="E671" s="59"/>
      <c r="F671" s="60"/>
      <c r="G671" s="62"/>
    </row>
    <row r="672" spans="1:7" x14ac:dyDescent="0.25">
      <c r="A672" s="54" t="s">
        <v>490</v>
      </c>
      <c r="B672" s="55" t="s">
        <v>129</v>
      </c>
      <c r="C672" s="55" t="s">
        <v>130</v>
      </c>
      <c r="D672" s="56" t="s">
        <v>25</v>
      </c>
      <c r="E672" s="57">
        <v>3</v>
      </c>
      <c r="F672" s="91"/>
      <c r="G672" s="58">
        <f>+ROUND(+E672*F672,2)</f>
        <v>0</v>
      </c>
    </row>
    <row r="673" spans="1:7" ht="34.5" thickBot="1" x14ac:dyDescent="0.3">
      <c r="A673" s="59"/>
      <c r="B673" s="60"/>
      <c r="C673" s="60"/>
      <c r="D673" s="61" t="s">
        <v>183</v>
      </c>
      <c r="E673" s="59"/>
      <c r="F673" s="60"/>
      <c r="G673" s="62"/>
    </row>
    <row r="674" spans="1:7" x14ac:dyDescent="0.25">
      <c r="A674" s="54" t="s">
        <v>491</v>
      </c>
      <c r="B674" s="55" t="s">
        <v>129</v>
      </c>
      <c r="C674" s="55" t="s">
        <v>155</v>
      </c>
      <c r="D674" s="56" t="s">
        <v>26</v>
      </c>
      <c r="E674" s="57">
        <v>10</v>
      </c>
      <c r="F674" s="91"/>
      <c r="G674" s="58">
        <f>+ROUND(+E674*F674,2)</f>
        <v>0</v>
      </c>
    </row>
    <row r="675" spans="1:7" ht="90.75" thickBot="1" x14ac:dyDescent="0.3">
      <c r="A675" s="59"/>
      <c r="B675" s="60"/>
      <c r="C675" s="60"/>
      <c r="D675" s="61" t="s">
        <v>185</v>
      </c>
      <c r="E675" s="59"/>
      <c r="F675" s="60"/>
      <c r="G675" s="62"/>
    </row>
    <row r="676" spans="1:7" x14ac:dyDescent="0.25">
      <c r="A676" s="54" t="s">
        <v>492</v>
      </c>
      <c r="B676" s="55" t="s">
        <v>129</v>
      </c>
      <c r="C676" s="55" t="s">
        <v>155</v>
      </c>
      <c r="D676" s="56" t="s">
        <v>27</v>
      </c>
      <c r="E676" s="57">
        <v>50</v>
      </c>
      <c r="F676" s="91"/>
      <c r="G676" s="58">
        <f>+ROUND(+E676*F676,2)</f>
        <v>0</v>
      </c>
    </row>
    <row r="677" spans="1:7" ht="79.5" thickBot="1" x14ac:dyDescent="0.3">
      <c r="A677" s="59"/>
      <c r="B677" s="60"/>
      <c r="C677" s="60"/>
      <c r="D677" s="61" t="s">
        <v>187</v>
      </c>
      <c r="E677" s="59"/>
      <c r="F677" s="60"/>
      <c r="G677" s="62"/>
    </row>
    <row r="678" spans="1:7" x14ac:dyDescent="0.25">
      <c r="A678" s="54" t="s">
        <v>493</v>
      </c>
      <c r="B678" s="55" t="s">
        <v>129</v>
      </c>
      <c r="C678" s="55" t="s">
        <v>155</v>
      </c>
      <c r="D678" s="56" t="s">
        <v>28</v>
      </c>
      <c r="E678" s="57">
        <v>200</v>
      </c>
      <c r="F678" s="91"/>
      <c r="G678" s="58">
        <f>+ROUND(+E678*F678,2)</f>
        <v>0</v>
      </c>
    </row>
    <row r="679" spans="1:7" ht="304.5" thickBot="1" x14ac:dyDescent="0.3">
      <c r="A679" s="59"/>
      <c r="B679" s="60"/>
      <c r="C679" s="60"/>
      <c r="D679" s="61" t="s">
        <v>189</v>
      </c>
      <c r="E679" s="59"/>
      <c r="F679" s="60"/>
      <c r="G679" s="62"/>
    </row>
    <row r="680" spans="1:7" x14ac:dyDescent="0.25">
      <c r="A680" s="54" t="s">
        <v>494</v>
      </c>
      <c r="B680" s="55" t="s">
        <v>129</v>
      </c>
      <c r="C680" s="55" t="s">
        <v>130</v>
      </c>
      <c r="D680" s="56" t="s">
        <v>29</v>
      </c>
      <c r="E680" s="57">
        <v>1</v>
      </c>
      <c r="F680" s="91"/>
      <c r="G680" s="58">
        <f>+ROUND(+E680*F680,2)</f>
        <v>0</v>
      </c>
    </row>
    <row r="681" spans="1:7" ht="169.5" thickBot="1" x14ac:dyDescent="0.3">
      <c r="A681" s="59"/>
      <c r="B681" s="60"/>
      <c r="C681" s="60"/>
      <c r="D681" s="61" t="s">
        <v>191</v>
      </c>
      <c r="E681" s="59"/>
      <c r="F681" s="60"/>
      <c r="G681" s="62"/>
    </row>
    <row r="682" spans="1:7" x14ac:dyDescent="0.25">
      <c r="A682" s="54" t="s">
        <v>495</v>
      </c>
      <c r="B682" s="55" t="s">
        <v>129</v>
      </c>
      <c r="C682" s="55" t="s">
        <v>130</v>
      </c>
      <c r="D682" s="56" t="s">
        <v>30</v>
      </c>
      <c r="E682" s="57">
        <v>1</v>
      </c>
      <c r="F682" s="91"/>
      <c r="G682" s="58">
        <f>+ROUND(+E682*F682,2)</f>
        <v>0</v>
      </c>
    </row>
    <row r="683" spans="1:7" ht="22.5" x14ac:dyDescent="0.25">
      <c r="A683" s="63"/>
      <c r="B683" s="63"/>
      <c r="C683" s="63"/>
      <c r="D683" s="61" t="s">
        <v>193</v>
      </c>
      <c r="E683" s="63"/>
      <c r="F683" s="63"/>
      <c r="G683" s="64"/>
    </row>
    <row r="684" spans="1:7" ht="68.25" thickBot="1" x14ac:dyDescent="0.3">
      <c r="A684" s="65"/>
      <c r="B684" s="65"/>
      <c r="C684" s="65"/>
      <c r="D684" s="61" t="s">
        <v>194</v>
      </c>
      <c r="E684" s="65"/>
      <c r="F684" s="65"/>
      <c r="G684" s="66"/>
    </row>
    <row r="685" spans="1:7" x14ac:dyDescent="0.25">
      <c r="A685" s="54" t="s">
        <v>496</v>
      </c>
      <c r="B685" s="55" t="s">
        <v>129</v>
      </c>
      <c r="C685" s="55" t="s">
        <v>130</v>
      </c>
      <c r="D685" s="56" t="s">
        <v>31</v>
      </c>
      <c r="E685" s="57">
        <v>1</v>
      </c>
      <c r="F685" s="91"/>
      <c r="G685" s="58">
        <f>+ROUND(+E685*F685,2)</f>
        <v>0</v>
      </c>
    </row>
    <row r="686" spans="1:7" ht="45.75" thickBot="1" x14ac:dyDescent="0.3">
      <c r="A686" s="59"/>
      <c r="B686" s="60"/>
      <c r="C686" s="60"/>
      <c r="D686" s="61" t="s">
        <v>196</v>
      </c>
      <c r="E686" s="59"/>
      <c r="F686" s="60"/>
      <c r="G686" s="62"/>
    </row>
    <row r="687" spans="1:7" x14ac:dyDescent="0.25">
      <c r="A687" s="54" t="s">
        <v>497</v>
      </c>
      <c r="B687" s="55" t="s">
        <v>129</v>
      </c>
      <c r="C687" s="55" t="s">
        <v>130</v>
      </c>
      <c r="D687" s="56" t="s">
        <v>32</v>
      </c>
      <c r="E687" s="57">
        <v>2</v>
      </c>
      <c r="F687" s="91"/>
      <c r="G687" s="58">
        <f>+ROUND(+E687*F687,2)</f>
        <v>0</v>
      </c>
    </row>
    <row r="688" spans="1:7" ht="45.75" thickBot="1" x14ac:dyDescent="0.3">
      <c r="A688" s="59"/>
      <c r="B688" s="60"/>
      <c r="C688" s="60"/>
      <c r="D688" s="61" t="s">
        <v>198</v>
      </c>
      <c r="E688" s="59"/>
      <c r="F688" s="60"/>
      <c r="G688" s="62"/>
    </row>
    <row r="689" spans="1:7" x14ac:dyDescent="0.25">
      <c r="A689" s="54" t="s">
        <v>498</v>
      </c>
      <c r="B689" s="55" t="s">
        <v>129</v>
      </c>
      <c r="C689" s="55" t="s">
        <v>130</v>
      </c>
      <c r="D689" s="56" t="s">
        <v>33</v>
      </c>
      <c r="E689" s="57">
        <v>2</v>
      </c>
      <c r="F689" s="91"/>
      <c r="G689" s="58">
        <f>+ROUND(+E689*F689,2)</f>
        <v>0</v>
      </c>
    </row>
    <row r="690" spans="1:7" x14ac:dyDescent="0.25">
      <c r="A690" s="63"/>
      <c r="B690" s="63"/>
      <c r="C690" s="63"/>
      <c r="D690" s="61" t="s">
        <v>200</v>
      </c>
      <c r="E690" s="63"/>
      <c r="F690" s="63"/>
      <c r="G690" s="64"/>
    </row>
    <row r="691" spans="1:7" x14ac:dyDescent="0.25">
      <c r="A691" s="63"/>
      <c r="B691" s="63"/>
      <c r="C691" s="63"/>
      <c r="D691" s="61" t="s">
        <v>201</v>
      </c>
      <c r="E691" s="63"/>
      <c r="F691" s="63"/>
      <c r="G691" s="64"/>
    </row>
    <row r="692" spans="1:7" ht="22.5" x14ac:dyDescent="0.25">
      <c r="A692" s="63"/>
      <c r="B692" s="63"/>
      <c r="C692" s="63"/>
      <c r="D692" s="61" t="s">
        <v>202</v>
      </c>
      <c r="E692" s="63"/>
      <c r="F692" s="63"/>
      <c r="G692" s="64"/>
    </row>
    <row r="693" spans="1:7" x14ac:dyDescent="0.25">
      <c r="A693" s="63"/>
      <c r="B693" s="63"/>
      <c r="C693" s="63"/>
      <c r="D693" s="61" t="s">
        <v>203</v>
      </c>
      <c r="E693" s="63"/>
      <c r="F693" s="63"/>
      <c r="G693" s="64"/>
    </row>
    <row r="694" spans="1:7" ht="22.5" x14ac:dyDescent="0.25">
      <c r="A694" s="63"/>
      <c r="B694" s="63"/>
      <c r="C694" s="63"/>
      <c r="D694" s="61" t="s">
        <v>204</v>
      </c>
      <c r="E694" s="63"/>
      <c r="F694" s="63"/>
      <c r="G694" s="64"/>
    </row>
    <row r="695" spans="1:7" x14ac:dyDescent="0.25">
      <c r="A695" s="63"/>
      <c r="B695" s="63"/>
      <c r="C695" s="63"/>
      <c r="D695" s="61" t="s">
        <v>205</v>
      </c>
      <c r="E695" s="63"/>
      <c r="F695" s="63"/>
      <c r="G695" s="64"/>
    </row>
    <row r="696" spans="1:7" ht="34.5" thickBot="1" x14ac:dyDescent="0.3">
      <c r="A696" s="65"/>
      <c r="B696" s="65"/>
      <c r="C696" s="65"/>
      <c r="D696" s="61" t="s">
        <v>206</v>
      </c>
      <c r="E696" s="65"/>
      <c r="F696" s="65"/>
      <c r="G696" s="66"/>
    </row>
    <row r="697" spans="1:7" x14ac:dyDescent="0.25">
      <c r="A697" s="54" t="s">
        <v>499</v>
      </c>
      <c r="B697" s="55" t="s">
        <v>129</v>
      </c>
      <c r="C697" s="55" t="s">
        <v>130</v>
      </c>
      <c r="D697" s="56" t="s">
        <v>34</v>
      </c>
      <c r="E697" s="57">
        <v>4</v>
      </c>
      <c r="F697" s="91"/>
      <c r="G697" s="58">
        <f>+ROUND(+E697*F697,2)</f>
        <v>0</v>
      </c>
    </row>
    <row r="698" spans="1:7" ht="45.75" thickBot="1" x14ac:dyDescent="0.3">
      <c r="A698" s="59"/>
      <c r="B698" s="60"/>
      <c r="C698" s="60"/>
      <c r="D698" s="61" t="s">
        <v>208</v>
      </c>
      <c r="E698" s="59"/>
      <c r="F698" s="60"/>
      <c r="G698" s="62"/>
    </row>
    <row r="699" spans="1:7" x14ac:dyDescent="0.25">
      <c r="A699" s="54" t="s">
        <v>500</v>
      </c>
      <c r="B699" s="55" t="s">
        <v>129</v>
      </c>
      <c r="C699" s="55" t="s">
        <v>130</v>
      </c>
      <c r="D699" s="56" t="s">
        <v>35</v>
      </c>
      <c r="E699" s="57">
        <v>4</v>
      </c>
      <c r="F699" s="91"/>
      <c r="G699" s="58">
        <f>+ROUND(+E699*F699,2)</f>
        <v>0</v>
      </c>
    </row>
    <row r="700" spans="1:7" ht="45" x14ac:dyDescent="0.25">
      <c r="A700" s="63"/>
      <c r="B700" s="63"/>
      <c r="C700" s="63"/>
      <c r="D700" s="61" t="s">
        <v>210</v>
      </c>
      <c r="E700" s="63"/>
      <c r="F700" s="63"/>
      <c r="G700" s="64"/>
    </row>
    <row r="701" spans="1:7" ht="33.75" x14ac:dyDescent="0.25">
      <c r="A701" s="63"/>
      <c r="B701" s="63"/>
      <c r="C701" s="63"/>
      <c r="D701" s="61" t="s">
        <v>211</v>
      </c>
      <c r="E701" s="63"/>
      <c r="F701" s="63"/>
      <c r="G701" s="64"/>
    </row>
    <row r="702" spans="1:7" ht="15.75" thickBot="1" x14ac:dyDescent="0.3">
      <c r="A702" s="65"/>
      <c r="B702" s="65"/>
      <c r="C702" s="65"/>
      <c r="D702" s="61" t="s">
        <v>136</v>
      </c>
      <c r="E702" s="65"/>
      <c r="F702" s="65"/>
      <c r="G702" s="66"/>
    </row>
    <row r="703" spans="1:7" x14ac:dyDescent="0.25">
      <c r="A703" s="54" t="s">
        <v>501</v>
      </c>
      <c r="B703" s="55" t="s">
        <v>129</v>
      </c>
      <c r="C703" s="55" t="s">
        <v>130</v>
      </c>
      <c r="D703" s="56" t="s">
        <v>36</v>
      </c>
      <c r="E703" s="57">
        <v>2</v>
      </c>
      <c r="F703" s="91"/>
      <c r="G703" s="58">
        <f>+ROUND(+E703*F703,2)</f>
        <v>0</v>
      </c>
    </row>
    <row r="704" spans="1:7" ht="67.5" x14ac:dyDescent="0.25">
      <c r="A704" s="63"/>
      <c r="B704" s="63"/>
      <c r="C704" s="63"/>
      <c r="D704" s="61" t="s">
        <v>213</v>
      </c>
      <c r="E704" s="63"/>
      <c r="F704" s="63"/>
      <c r="G704" s="64"/>
    </row>
    <row r="705" spans="1:7" ht="22.5" x14ac:dyDescent="0.25">
      <c r="A705" s="63"/>
      <c r="B705" s="63"/>
      <c r="C705" s="63"/>
      <c r="D705" s="61" t="s">
        <v>214</v>
      </c>
      <c r="E705" s="63"/>
      <c r="F705" s="63"/>
      <c r="G705" s="64"/>
    </row>
    <row r="706" spans="1:7" ht="23.25" thickBot="1" x14ac:dyDescent="0.3">
      <c r="A706" s="65"/>
      <c r="B706" s="65"/>
      <c r="C706" s="65"/>
      <c r="D706" s="61" t="s">
        <v>215</v>
      </c>
      <c r="E706" s="65"/>
      <c r="F706" s="65"/>
      <c r="G706" s="66"/>
    </row>
    <row r="707" spans="1:7" x14ac:dyDescent="0.25">
      <c r="A707" s="54" t="s">
        <v>502</v>
      </c>
      <c r="B707" s="55" t="s">
        <v>129</v>
      </c>
      <c r="C707" s="55" t="s">
        <v>155</v>
      </c>
      <c r="D707" s="56" t="s">
        <v>88</v>
      </c>
      <c r="E707" s="57">
        <v>20</v>
      </c>
      <c r="F707" s="91"/>
      <c r="G707" s="58">
        <f>+ROUND(+E707*F707,2)</f>
        <v>0</v>
      </c>
    </row>
    <row r="708" spans="1:7" ht="34.5" thickBot="1" x14ac:dyDescent="0.3">
      <c r="A708" s="59"/>
      <c r="B708" s="60"/>
      <c r="C708" s="60"/>
      <c r="D708" s="61" t="s">
        <v>503</v>
      </c>
      <c r="E708" s="59"/>
      <c r="F708" s="60"/>
      <c r="G708" s="62"/>
    </row>
    <row r="709" spans="1:7" x14ac:dyDescent="0.25">
      <c r="A709" s="54" t="s">
        <v>504</v>
      </c>
      <c r="B709" s="55" t="s">
        <v>129</v>
      </c>
      <c r="C709" s="55" t="s">
        <v>155</v>
      </c>
      <c r="D709" s="56" t="s">
        <v>38</v>
      </c>
      <c r="E709" s="57">
        <v>2</v>
      </c>
      <c r="F709" s="91"/>
      <c r="G709" s="58">
        <f>+ROUND(+E709*F709,2)</f>
        <v>0</v>
      </c>
    </row>
    <row r="710" spans="1:7" ht="34.5" thickBot="1" x14ac:dyDescent="0.3">
      <c r="A710" s="59"/>
      <c r="B710" s="60"/>
      <c r="C710" s="60"/>
      <c r="D710" s="61" t="s">
        <v>219</v>
      </c>
      <c r="E710" s="59"/>
      <c r="F710" s="60"/>
      <c r="G710" s="62"/>
    </row>
    <row r="711" spans="1:7" x14ac:dyDescent="0.25">
      <c r="A711" s="54" t="s">
        <v>505</v>
      </c>
      <c r="B711" s="55" t="s">
        <v>129</v>
      </c>
      <c r="C711" s="55" t="s">
        <v>155</v>
      </c>
      <c r="D711" s="56" t="s">
        <v>39</v>
      </c>
      <c r="E711" s="57">
        <v>2</v>
      </c>
      <c r="F711" s="91"/>
      <c r="G711" s="58">
        <f>+ROUND(+E711*F711,2)</f>
        <v>0</v>
      </c>
    </row>
    <row r="712" spans="1:7" ht="23.25" thickBot="1" x14ac:dyDescent="0.3">
      <c r="A712" s="59"/>
      <c r="B712" s="60"/>
      <c r="C712" s="60"/>
      <c r="D712" s="61" t="s">
        <v>506</v>
      </c>
      <c r="E712" s="59"/>
      <c r="F712" s="60"/>
      <c r="G712" s="62"/>
    </row>
    <row r="713" spans="1:7" x14ac:dyDescent="0.25">
      <c r="A713" s="54" t="s">
        <v>507</v>
      </c>
      <c r="B713" s="55" t="s">
        <v>129</v>
      </c>
      <c r="C713" s="55" t="s">
        <v>130</v>
      </c>
      <c r="D713" s="56" t="s">
        <v>42</v>
      </c>
      <c r="E713" s="57">
        <v>1</v>
      </c>
      <c r="F713" s="91"/>
      <c r="G713" s="58">
        <f>+ROUND(+E713*F713,2)</f>
        <v>0</v>
      </c>
    </row>
    <row r="714" spans="1:7" ht="124.5" thickBot="1" x14ac:dyDescent="0.3">
      <c r="A714" s="59"/>
      <c r="B714" s="60"/>
      <c r="C714" s="60"/>
      <c r="D714" s="61" t="s">
        <v>508</v>
      </c>
      <c r="E714" s="59"/>
      <c r="F714" s="60"/>
      <c r="G714" s="62"/>
    </row>
    <row r="715" spans="1:7" x14ac:dyDescent="0.25">
      <c r="A715" s="67" t="s">
        <v>509</v>
      </c>
      <c r="B715" s="55" t="s">
        <v>129</v>
      </c>
      <c r="C715" s="55" t="s">
        <v>130</v>
      </c>
      <c r="D715" s="56" t="s">
        <v>43</v>
      </c>
      <c r="E715" s="57">
        <v>1</v>
      </c>
      <c r="F715" s="91"/>
      <c r="G715" s="58">
        <f>+ROUND(+E715*F715,2)</f>
        <v>0</v>
      </c>
    </row>
    <row r="716" spans="1:7" ht="90.75" thickBot="1" x14ac:dyDescent="0.3">
      <c r="A716" s="59"/>
      <c r="B716" s="60"/>
      <c r="C716" s="60"/>
      <c r="D716" s="61" t="s">
        <v>235</v>
      </c>
      <c r="E716" s="59"/>
      <c r="F716" s="60"/>
      <c r="G716" s="62"/>
    </row>
    <row r="717" spans="1:7" x14ac:dyDescent="0.25">
      <c r="A717" s="67" t="s">
        <v>510</v>
      </c>
      <c r="B717" s="55" t="s">
        <v>129</v>
      </c>
      <c r="C717" s="55" t="s">
        <v>130</v>
      </c>
      <c r="D717" s="56" t="s">
        <v>44</v>
      </c>
      <c r="E717" s="57">
        <v>1</v>
      </c>
      <c r="F717" s="91"/>
      <c r="G717" s="58">
        <f>+ROUND(+E717*F717,2)</f>
        <v>0</v>
      </c>
    </row>
    <row r="718" spans="1:7" ht="22.5" x14ac:dyDescent="0.25">
      <c r="A718" s="63"/>
      <c r="B718" s="63"/>
      <c r="C718" s="63"/>
      <c r="D718" s="61" t="s">
        <v>237</v>
      </c>
      <c r="E718" s="63"/>
      <c r="F718" s="63"/>
      <c r="G718" s="64"/>
    </row>
    <row r="719" spans="1:7" ht="33.75" x14ac:dyDescent="0.25">
      <c r="A719" s="63"/>
      <c r="B719" s="63"/>
      <c r="C719" s="63"/>
      <c r="D719" s="61" t="s">
        <v>238</v>
      </c>
      <c r="E719" s="63"/>
      <c r="F719" s="63"/>
      <c r="G719" s="64"/>
    </row>
    <row r="720" spans="1:7" ht="22.5" x14ac:dyDescent="0.25">
      <c r="A720" s="63"/>
      <c r="B720" s="63"/>
      <c r="C720" s="63"/>
      <c r="D720" s="61" t="s">
        <v>239</v>
      </c>
      <c r="E720" s="63"/>
      <c r="F720" s="63"/>
      <c r="G720" s="64"/>
    </row>
    <row r="721" spans="1:7" ht="23.25" thickBot="1" x14ac:dyDescent="0.3">
      <c r="A721" s="65"/>
      <c r="B721" s="65"/>
      <c r="C721" s="65"/>
      <c r="D721" s="61" t="s">
        <v>240</v>
      </c>
      <c r="E721" s="65"/>
      <c r="F721" s="65"/>
      <c r="G721" s="66"/>
    </row>
    <row r="722" spans="1:7" x14ac:dyDescent="0.25">
      <c r="A722" s="67" t="s">
        <v>511</v>
      </c>
      <c r="B722" s="55" t="s">
        <v>129</v>
      </c>
      <c r="C722" s="55" t="s">
        <v>130</v>
      </c>
      <c r="D722" s="56" t="s">
        <v>45</v>
      </c>
      <c r="E722" s="57">
        <v>1</v>
      </c>
      <c r="F722" s="91"/>
      <c r="G722" s="58">
        <f>+ROUND(+E722*F722,2)</f>
        <v>0</v>
      </c>
    </row>
    <row r="723" spans="1:7" ht="22.5" x14ac:dyDescent="0.25">
      <c r="A723" s="63"/>
      <c r="B723" s="63"/>
      <c r="C723" s="63"/>
      <c r="D723" s="61" t="s">
        <v>242</v>
      </c>
      <c r="E723" s="63"/>
      <c r="F723" s="63"/>
      <c r="G723" s="64"/>
    </row>
    <row r="724" spans="1:7" ht="90.75" thickBot="1" x14ac:dyDescent="0.3">
      <c r="A724" s="65"/>
      <c r="B724" s="65"/>
      <c r="C724" s="65"/>
      <c r="D724" s="61" t="s">
        <v>243</v>
      </c>
      <c r="E724" s="65"/>
      <c r="F724" s="65"/>
      <c r="G724" s="66"/>
    </row>
    <row r="725" spans="1:7" ht="15.75" thickBot="1" x14ac:dyDescent="0.3">
      <c r="A725" s="69"/>
      <c r="B725" s="70"/>
      <c r="C725" s="71" t="s">
        <v>757</v>
      </c>
      <c r="D725" s="72" t="s">
        <v>89</v>
      </c>
      <c r="E725" s="73"/>
      <c r="F725" s="74"/>
      <c r="G725" s="75">
        <f>SUM(G624:G724)</f>
        <v>0</v>
      </c>
    </row>
    <row r="726" spans="1:7" ht="15.75" thickBot="1" x14ac:dyDescent="0.3">
      <c r="A726" s="50" t="s">
        <v>512</v>
      </c>
      <c r="B726" s="51" t="s">
        <v>127</v>
      </c>
      <c r="C726" s="51"/>
      <c r="D726" s="52" t="s">
        <v>90</v>
      </c>
      <c r="E726" s="50"/>
      <c r="F726" s="51"/>
      <c r="G726" s="53"/>
    </row>
    <row r="727" spans="1:7" x14ac:dyDescent="0.25">
      <c r="A727" s="54" t="s">
        <v>513</v>
      </c>
      <c r="B727" s="55" t="s">
        <v>129</v>
      </c>
      <c r="C727" s="55" t="s">
        <v>130</v>
      </c>
      <c r="D727" s="56" t="s">
        <v>59</v>
      </c>
      <c r="E727" s="57">
        <v>1</v>
      </c>
      <c r="F727" s="91"/>
      <c r="G727" s="58">
        <f>+ROUND(+E727*F727,2)</f>
        <v>0</v>
      </c>
    </row>
    <row r="728" spans="1:7" ht="68.25" thickBot="1" x14ac:dyDescent="0.3">
      <c r="A728" s="59"/>
      <c r="B728" s="60"/>
      <c r="C728" s="60"/>
      <c r="D728" s="61" t="s">
        <v>292</v>
      </c>
      <c r="E728" s="59"/>
      <c r="F728" s="60"/>
      <c r="G728" s="62"/>
    </row>
    <row r="729" spans="1:7" x14ac:dyDescent="0.25">
      <c r="A729" s="54" t="s">
        <v>514</v>
      </c>
      <c r="B729" s="55" t="s">
        <v>129</v>
      </c>
      <c r="C729" s="55" t="s">
        <v>130</v>
      </c>
      <c r="D729" s="56" t="s">
        <v>3</v>
      </c>
      <c r="E729" s="57">
        <v>1</v>
      </c>
      <c r="F729" s="91"/>
      <c r="G729" s="58">
        <f>+ROUND(+E729*F729,2)</f>
        <v>0</v>
      </c>
    </row>
    <row r="730" spans="1:7" ht="113.25" thickBot="1" x14ac:dyDescent="0.3">
      <c r="A730" s="59"/>
      <c r="B730" s="60"/>
      <c r="C730" s="60"/>
      <c r="D730" s="61" t="s">
        <v>133</v>
      </c>
      <c r="E730" s="59"/>
      <c r="F730" s="60"/>
      <c r="G730" s="62"/>
    </row>
    <row r="731" spans="1:7" x14ac:dyDescent="0.25">
      <c r="A731" s="54" t="s">
        <v>515</v>
      </c>
      <c r="B731" s="55" t="s">
        <v>129</v>
      </c>
      <c r="C731" s="55" t="s">
        <v>130</v>
      </c>
      <c r="D731" s="56" t="s">
        <v>4</v>
      </c>
      <c r="E731" s="57">
        <v>1</v>
      </c>
      <c r="F731" s="91"/>
      <c r="G731" s="58">
        <f>+ROUND(+E731*F731,2)</f>
        <v>0</v>
      </c>
    </row>
    <row r="732" spans="1:7" ht="90" x14ac:dyDescent="0.25">
      <c r="A732" s="63"/>
      <c r="B732" s="63"/>
      <c r="C732" s="63"/>
      <c r="D732" s="61" t="s">
        <v>135</v>
      </c>
      <c r="E732" s="63"/>
      <c r="F732" s="63"/>
      <c r="G732" s="64"/>
    </row>
    <row r="733" spans="1:7" ht="15.75" thickBot="1" x14ac:dyDescent="0.3">
      <c r="A733" s="65"/>
      <c r="B733" s="65"/>
      <c r="C733" s="65"/>
      <c r="D733" s="61" t="s">
        <v>136</v>
      </c>
      <c r="E733" s="65"/>
      <c r="F733" s="65"/>
      <c r="G733" s="66"/>
    </row>
    <row r="734" spans="1:7" x14ac:dyDescent="0.25">
      <c r="A734" s="54" t="s">
        <v>516</v>
      </c>
      <c r="B734" s="55" t="s">
        <v>129</v>
      </c>
      <c r="C734" s="55" t="s">
        <v>130</v>
      </c>
      <c r="D734" s="56" t="s">
        <v>91</v>
      </c>
      <c r="E734" s="57">
        <v>1</v>
      </c>
      <c r="F734" s="91"/>
      <c r="G734" s="58">
        <f>+ROUND(+E734*F734,2)</f>
        <v>0</v>
      </c>
    </row>
    <row r="735" spans="1:7" ht="45.75" thickBot="1" x14ac:dyDescent="0.3">
      <c r="A735" s="59"/>
      <c r="B735" s="60"/>
      <c r="C735" s="60"/>
      <c r="D735" s="61" t="s">
        <v>517</v>
      </c>
      <c r="E735" s="59"/>
      <c r="F735" s="60"/>
      <c r="G735" s="62"/>
    </row>
    <row r="736" spans="1:7" x14ac:dyDescent="0.25">
      <c r="A736" s="54" t="s">
        <v>518</v>
      </c>
      <c r="B736" s="55" t="s">
        <v>129</v>
      </c>
      <c r="C736" s="55" t="s">
        <v>130</v>
      </c>
      <c r="D736" s="56" t="s">
        <v>6</v>
      </c>
      <c r="E736" s="57">
        <v>1</v>
      </c>
      <c r="F736" s="91"/>
      <c r="G736" s="58">
        <f>+ROUND(+E736*F736,2)</f>
        <v>0</v>
      </c>
    </row>
    <row r="737" spans="1:7" ht="57" thickBot="1" x14ac:dyDescent="0.3">
      <c r="A737" s="59"/>
      <c r="B737" s="60"/>
      <c r="C737" s="60"/>
      <c r="D737" s="61" t="s">
        <v>140</v>
      </c>
      <c r="E737" s="59"/>
      <c r="F737" s="60"/>
      <c r="G737" s="62"/>
    </row>
    <row r="738" spans="1:7" x14ac:dyDescent="0.25">
      <c r="A738" s="54" t="s">
        <v>519</v>
      </c>
      <c r="B738" s="55" t="s">
        <v>129</v>
      </c>
      <c r="C738" s="55" t="s">
        <v>130</v>
      </c>
      <c r="D738" s="56" t="s">
        <v>7</v>
      </c>
      <c r="E738" s="57">
        <v>1</v>
      </c>
      <c r="F738" s="91"/>
      <c r="G738" s="58">
        <f>+ROUND(+E738*F738,2)</f>
        <v>0</v>
      </c>
    </row>
    <row r="739" spans="1:7" ht="57" thickBot="1" x14ac:dyDescent="0.3">
      <c r="A739" s="59"/>
      <c r="B739" s="60"/>
      <c r="C739" s="60"/>
      <c r="D739" s="61" t="s">
        <v>142</v>
      </c>
      <c r="E739" s="59"/>
      <c r="F739" s="60"/>
      <c r="G739" s="62"/>
    </row>
    <row r="740" spans="1:7" x14ac:dyDescent="0.25">
      <c r="A740" s="54" t="s">
        <v>520</v>
      </c>
      <c r="B740" s="55" t="s">
        <v>129</v>
      </c>
      <c r="C740" s="55" t="s">
        <v>130</v>
      </c>
      <c r="D740" s="56" t="s">
        <v>8</v>
      </c>
      <c r="E740" s="57">
        <v>2</v>
      </c>
      <c r="F740" s="91"/>
      <c r="G740" s="58">
        <f>+ROUND(+E740*F740,2)</f>
        <v>0</v>
      </c>
    </row>
    <row r="741" spans="1:7" ht="57" thickBot="1" x14ac:dyDescent="0.3">
      <c r="A741" s="59"/>
      <c r="B741" s="60"/>
      <c r="C741" s="60"/>
      <c r="D741" s="61" t="s">
        <v>144</v>
      </c>
      <c r="E741" s="59"/>
      <c r="F741" s="60"/>
      <c r="G741" s="62"/>
    </row>
    <row r="742" spans="1:7" x14ac:dyDescent="0.25">
      <c r="A742" s="54" t="s">
        <v>521</v>
      </c>
      <c r="B742" s="55" t="s">
        <v>129</v>
      </c>
      <c r="C742" s="55" t="s">
        <v>130</v>
      </c>
      <c r="D742" s="56" t="s">
        <v>9</v>
      </c>
      <c r="E742" s="57">
        <v>1</v>
      </c>
      <c r="F742" s="91"/>
      <c r="G742" s="58">
        <f>+ROUND(+E742*F742,2)</f>
        <v>0</v>
      </c>
    </row>
    <row r="743" spans="1:7" ht="68.25" thickBot="1" x14ac:dyDescent="0.3">
      <c r="A743" s="59"/>
      <c r="B743" s="60"/>
      <c r="C743" s="60"/>
      <c r="D743" s="61" t="s">
        <v>146</v>
      </c>
      <c r="E743" s="59"/>
      <c r="F743" s="60"/>
      <c r="G743" s="62"/>
    </row>
    <row r="744" spans="1:7" x14ac:dyDescent="0.25">
      <c r="A744" s="54" t="s">
        <v>522</v>
      </c>
      <c r="B744" s="55" t="s">
        <v>129</v>
      </c>
      <c r="C744" s="55" t="s">
        <v>130</v>
      </c>
      <c r="D744" s="56" t="s">
        <v>64</v>
      </c>
      <c r="E744" s="57">
        <v>1</v>
      </c>
      <c r="F744" s="91"/>
      <c r="G744" s="58">
        <f>+ROUND(+E744*F744,2)</f>
        <v>0</v>
      </c>
    </row>
    <row r="745" spans="1:7" ht="101.25" x14ac:dyDescent="0.25">
      <c r="A745" s="63"/>
      <c r="B745" s="63"/>
      <c r="C745" s="63"/>
      <c r="D745" s="61" t="s">
        <v>148</v>
      </c>
      <c r="E745" s="63"/>
      <c r="F745" s="63"/>
      <c r="G745" s="64"/>
    </row>
    <row r="746" spans="1:7" ht="45" x14ac:dyDescent="0.25">
      <c r="A746" s="63"/>
      <c r="B746" s="63"/>
      <c r="C746" s="63"/>
      <c r="D746" s="61" t="s">
        <v>523</v>
      </c>
      <c r="E746" s="63"/>
      <c r="F746" s="63"/>
      <c r="G746" s="64"/>
    </row>
    <row r="747" spans="1:7" ht="33.75" x14ac:dyDescent="0.25">
      <c r="A747" s="63"/>
      <c r="B747" s="63"/>
      <c r="C747" s="63"/>
      <c r="D747" s="61" t="s">
        <v>150</v>
      </c>
      <c r="E747" s="63"/>
      <c r="F747" s="63"/>
      <c r="G747" s="64"/>
    </row>
    <row r="748" spans="1:7" ht="56.25" x14ac:dyDescent="0.25">
      <c r="A748" s="63"/>
      <c r="B748" s="63"/>
      <c r="C748" s="63"/>
      <c r="D748" s="61" t="s">
        <v>151</v>
      </c>
      <c r="E748" s="63"/>
      <c r="F748" s="63"/>
      <c r="G748" s="64"/>
    </row>
    <row r="749" spans="1:7" ht="45" x14ac:dyDescent="0.25">
      <c r="A749" s="63"/>
      <c r="B749" s="63"/>
      <c r="C749" s="63"/>
      <c r="D749" s="61" t="s">
        <v>152</v>
      </c>
      <c r="E749" s="63"/>
      <c r="F749" s="63"/>
      <c r="G749" s="64"/>
    </row>
    <row r="750" spans="1:7" ht="34.5" thickBot="1" x14ac:dyDescent="0.3">
      <c r="A750" s="65"/>
      <c r="B750" s="65"/>
      <c r="C750" s="65"/>
      <c r="D750" s="61" t="s">
        <v>153</v>
      </c>
      <c r="E750" s="65"/>
      <c r="F750" s="65"/>
      <c r="G750" s="66"/>
    </row>
    <row r="751" spans="1:7" x14ac:dyDescent="0.25">
      <c r="A751" s="54" t="s">
        <v>524</v>
      </c>
      <c r="B751" s="55" t="s">
        <v>129</v>
      </c>
      <c r="C751" s="55" t="s">
        <v>155</v>
      </c>
      <c r="D751" s="56" t="s">
        <v>11</v>
      </c>
      <c r="E751" s="57">
        <v>5</v>
      </c>
      <c r="F751" s="91"/>
      <c r="G751" s="58">
        <f>+ROUND(+E751*F751,2)</f>
        <v>0</v>
      </c>
    </row>
    <row r="752" spans="1:7" ht="102" thickBot="1" x14ac:dyDescent="0.3">
      <c r="A752" s="59"/>
      <c r="B752" s="60"/>
      <c r="C752" s="60"/>
      <c r="D752" s="61" t="s">
        <v>156</v>
      </c>
      <c r="E752" s="59"/>
      <c r="F752" s="60"/>
      <c r="G752" s="62"/>
    </row>
    <row r="753" spans="1:7" x14ac:dyDescent="0.25">
      <c r="A753" s="54" t="s">
        <v>525</v>
      </c>
      <c r="B753" s="55" t="s">
        <v>129</v>
      </c>
      <c r="C753" s="55" t="s">
        <v>155</v>
      </c>
      <c r="D753" s="56" t="s">
        <v>92</v>
      </c>
      <c r="E753" s="57">
        <v>38</v>
      </c>
      <c r="F753" s="91"/>
      <c r="G753" s="58">
        <f>+ROUND(+E753*F753,2)</f>
        <v>0</v>
      </c>
    </row>
    <row r="754" spans="1:7" ht="102" thickBot="1" x14ac:dyDescent="0.3">
      <c r="A754" s="59"/>
      <c r="B754" s="60"/>
      <c r="C754" s="60"/>
      <c r="D754" s="61" t="s">
        <v>304</v>
      </c>
      <c r="E754" s="59"/>
      <c r="F754" s="60"/>
      <c r="G754" s="62"/>
    </row>
    <row r="755" spans="1:7" x14ac:dyDescent="0.25">
      <c r="A755" s="54" t="s">
        <v>526</v>
      </c>
      <c r="B755" s="55" t="s">
        <v>129</v>
      </c>
      <c r="C755" s="55" t="s">
        <v>155</v>
      </c>
      <c r="D755" s="56" t="s">
        <v>13</v>
      </c>
      <c r="E755" s="57">
        <v>15</v>
      </c>
      <c r="F755" s="91"/>
      <c r="G755" s="58">
        <f>+ROUND(+E755*F755,2)</f>
        <v>0</v>
      </c>
    </row>
    <row r="756" spans="1:7" ht="102" thickBot="1" x14ac:dyDescent="0.3">
      <c r="A756" s="59"/>
      <c r="B756" s="60"/>
      <c r="C756" s="60"/>
      <c r="D756" s="61" t="s">
        <v>160</v>
      </c>
      <c r="E756" s="59"/>
      <c r="F756" s="60"/>
      <c r="G756" s="62"/>
    </row>
    <row r="757" spans="1:7" x14ac:dyDescent="0.25">
      <c r="A757" s="54" t="s">
        <v>527</v>
      </c>
      <c r="B757" s="55" t="s">
        <v>129</v>
      </c>
      <c r="C757" s="55" t="s">
        <v>130</v>
      </c>
      <c r="D757" s="56" t="s">
        <v>14</v>
      </c>
      <c r="E757" s="57">
        <v>1</v>
      </c>
      <c r="F757" s="91"/>
      <c r="G757" s="58">
        <f>+ROUND(+E757*F757,2)</f>
        <v>0</v>
      </c>
    </row>
    <row r="758" spans="1:7" ht="79.5" thickBot="1" x14ac:dyDescent="0.3">
      <c r="A758" s="59"/>
      <c r="B758" s="60"/>
      <c r="C758" s="60"/>
      <c r="D758" s="61" t="s">
        <v>162</v>
      </c>
      <c r="E758" s="59"/>
      <c r="F758" s="60"/>
      <c r="G758" s="62"/>
    </row>
    <row r="759" spans="1:7" x14ac:dyDescent="0.25">
      <c r="A759" s="54" t="s">
        <v>528</v>
      </c>
      <c r="B759" s="55" t="s">
        <v>129</v>
      </c>
      <c r="C759" s="55" t="s">
        <v>155</v>
      </c>
      <c r="D759" s="56" t="s">
        <v>17</v>
      </c>
      <c r="E759" s="57">
        <v>10</v>
      </c>
      <c r="F759" s="91"/>
      <c r="G759" s="58">
        <f>+ROUND(+E759*F759,2)</f>
        <v>0</v>
      </c>
    </row>
    <row r="760" spans="1:7" ht="124.5" thickBot="1" x14ac:dyDescent="0.3">
      <c r="A760" s="59"/>
      <c r="B760" s="60"/>
      <c r="C760" s="60"/>
      <c r="D760" s="61" t="s">
        <v>308</v>
      </c>
      <c r="E760" s="59"/>
      <c r="F760" s="60"/>
      <c r="G760" s="62"/>
    </row>
    <row r="761" spans="1:7" x14ac:dyDescent="0.25">
      <c r="A761" s="54" t="s">
        <v>529</v>
      </c>
      <c r="B761" s="55" t="s">
        <v>129</v>
      </c>
      <c r="C761" s="55" t="s">
        <v>155</v>
      </c>
      <c r="D761" s="56" t="s">
        <v>19</v>
      </c>
      <c r="E761" s="57">
        <v>10</v>
      </c>
      <c r="F761" s="91"/>
      <c r="G761" s="58">
        <f>+ROUND(+E761*F761,2)</f>
        <v>0</v>
      </c>
    </row>
    <row r="762" spans="1:7" ht="102" thickBot="1" x14ac:dyDescent="0.3">
      <c r="A762" s="59"/>
      <c r="B762" s="60"/>
      <c r="C762" s="60"/>
      <c r="D762" s="61" t="s">
        <v>172</v>
      </c>
      <c r="E762" s="59"/>
      <c r="F762" s="60"/>
      <c r="G762" s="62"/>
    </row>
    <row r="763" spans="1:7" x14ac:dyDescent="0.25">
      <c r="A763" s="54" t="s">
        <v>530</v>
      </c>
      <c r="B763" s="55" t="s">
        <v>129</v>
      </c>
      <c r="C763" s="55" t="s">
        <v>155</v>
      </c>
      <c r="D763" s="56" t="s">
        <v>52</v>
      </c>
      <c r="E763" s="57">
        <v>10</v>
      </c>
      <c r="F763" s="91"/>
      <c r="G763" s="58">
        <f>+ROUND(+E763*F763,2)</f>
        <v>0</v>
      </c>
    </row>
    <row r="764" spans="1:7" ht="90.75" thickBot="1" x14ac:dyDescent="0.3">
      <c r="A764" s="59"/>
      <c r="B764" s="60"/>
      <c r="C764" s="60"/>
      <c r="D764" s="61" t="s">
        <v>174</v>
      </c>
      <c r="E764" s="59"/>
      <c r="F764" s="60"/>
      <c r="G764" s="62"/>
    </row>
    <row r="765" spans="1:7" x14ac:dyDescent="0.25">
      <c r="A765" s="54" t="s">
        <v>531</v>
      </c>
      <c r="B765" s="55" t="s">
        <v>129</v>
      </c>
      <c r="C765" s="55" t="s">
        <v>155</v>
      </c>
      <c r="D765" s="56" t="s">
        <v>21</v>
      </c>
      <c r="E765" s="57">
        <v>20</v>
      </c>
      <c r="F765" s="91"/>
      <c r="G765" s="58">
        <f>+ROUND(+E765*F765,2)</f>
        <v>0</v>
      </c>
    </row>
    <row r="766" spans="1:7" ht="90.75" thickBot="1" x14ac:dyDescent="0.3">
      <c r="A766" s="59"/>
      <c r="B766" s="60"/>
      <c r="C766" s="60"/>
      <c r="D766" s="61" t="s">
        <v>174</v>
      </c>
      <c r="E766" s="59"/>
      <c r="F766" s="60"/>
      <c r="G766" s="62"/>
    </row>
    <row r="767" spans="1:7" x14ac:dyDescent="0.25">
      <c r="A767" s="54" t="s">
        <v>532</v>
      </c>
      <c r="B767" s="55" t="s">
        <v>129</v>
      </c>
      <c r="C767" s="55" t="s">
        <v>155</v>
      </c>
      <c r="D767" s="56" t="s">
        <v>23</v>
      </c>
      <c r="E767" s="57">
        <v>10</v>
      </c>
      <c r="F767" s="91"/>
      <c r="G767" s="58">
        <f>+ROUND(+E767*F767,2)</f>
        <v>0</v>
      </c>
    </row>
    <row r="768" spans="1:7" ht="68.25" thickBot="1" x14ac:dyDescent="0.3">
      <c r="A768" s="59"/>
      <c r="B768" s="60"/>
      <c r="C768" s="60"/>
      <c r="D768" s="61" t="s">
        <v>179</v>
      </c>
      <c r="E768" s="59"/>
      <c r="F768" s="60"/>
      <c r="G768" s="62"/>
    </row>
    <row r="769" spans="1:7" x14ac:dyDescent="0.25">
      <c r="A769" s="54" t="s">
        <v>533</v>
      </c>
      <c r="B769" s="55" t="s">
        <v>129</v>
      </c>
      <c r="C769" s="55" t="s">
        <v>155</v>
      </c>
      <c r="D769" s="56" t="s">
        <v>26</v>
      </c>
      <c r="E769" s="57">
        <v>6</v>
      </c>
      <c r="F769" s="91"/>
      <c r="G769" s="58">
        <f>+ROUND(+E769*F769,2)</f>
        <v>0</v>
      </c>
    </row>
    <row r="770" spans="1:7" ht="90.75" thickBot="1" x14ac:dyDescent="0.3">
      <c r="A770" s="59"/>
      <c r="B770" s="60"/>
      <c r="C770" s="60"/>
      <c r="D770" s="61" t="s">
        <v>185</v>
      </c>
      <c r="E770" s="59"/>
      <c r="F770" s="60"/>
      <c r="G770" s="62"/>
    </row>
    <row r="771" spans="1:7" x14ac:dyDescent="0.25">
      <c r="A771" s="54" t="s">
        <v>534</v>
      </c>
      <c r="B771" s="55" t="s">
        <v>129</v>
      </c>
      <c r="C771" s="55" t="s">
        <v>155</v>
      </c>
      <c r="D771" s="56" t="s">
        <v>27</v>
      </c>
      <c r="E771" s="57">
        <v>38</v>
      </c>
      <c r="F771" s="91"/>
      <c r="G771" s="58">
        <f>+ROUND(+E771*F771,2)</f>
        <v>0</v>
      </c>
    </row>
    <row r="772" spans="1:7" ht="79.5" thickBot="1" x14ac:dyDescent="0.3">
      <c r="A772" s="59"/>
      <c r="B772" s="60"/>
      <c r="C772" s="60"/>
      <c r="D772" s="61" t="s">
        <v>187</v>
      </c>
      <c r="E772" s="59"/>
      <c r="F772" s="60"/>
      <c r="G772" s="62"/>
    </row>
    <row r="773" spans="1:7" x14ac:dyDescent="0.25">
      <c r="A773" s="54" t="s">
        <v>535</v>
      </c>
      <c r="B773" s="55" t="s">
        <v>129</v>
      </c>
      <c r="C773" s="55" t="s">
        <v>155</v>
      </c>
      <c r="D773" s="56" t="s">
        <v>28</v>
      </c>
      <c r="E773" s="57">
        <v>200</v>
      </c>
      <c r="F773" s="91"/>
      <c r="G773" s="58">
        <f>+ROUND(+E773*F773,2)</f>
        <v>0</v>
      </c>
    </row>
    <row r="774" spans="1:7" ht="304.5" thickBot="1" x14ac:dyDescent="0.3">
      <c r="A774" s="59"/>
      <c r="B774" s="60"/>
      <c r="C774" s="60"/>
      <c r="D774" s="61" t="s">
        <v>189</v>
      </c>
      <c r="E774" s="59"/>
      <c r="F774" s="60"/>
      <c r="G774" s="62"/>
    </row>
    <row r="775" spans="1:7" x14ac:dyDescent="0.25">
      <c r="A775" s="54" t="s">
        <v>536</v>
      </c>
      <c r="B775" s="55" t="s">
        <v>129</v>
      </c>
      <c r="C775" s="55" t="s">
        <v>130</v>
      </c>
      <c r="D775" s="56" t="s">
        <v>53</v>
      </c>
      <c r="E775" s="57">
        <v>1</v>
      </c>
      <c r="F775" s="91"/>
      <c r="G775" s="58">
        <f>+ROUND(+E775*F775,2)</f>
        <v>0</v>
      </c>
    </row>
    <row r="776" spans="1:7" ht="158.25" thickBot="1" x14ac:dyDescent="0.3">
      <c r="A776" s="59"/>
      <c r="B776" s="60"/>
      <c r="C776" s="60"/>
      <c r="D776" s="61" t="s">
        <v>271</v>
      </c>
      <c r="E776" s="59"/>
      <c r="F776" s="60"/>
      <c r="G776" s="62"/>
    </row>
    <row r="777" spans="1:7" x14ac:dyDescent="0.25">
      <c r="A777" s="54" t="s">
        <v>537</v>
      </c>
      <c r="B777" s="55" t="s">
        <v>129</v>
      </c>
      <c r="C777" s="55" t="s">
        <v>130</v>
      </c>
      <c r="D777" s="56" t="s">
        <v>30</v>
      </c>
      <c r="E777" s="57">
        <v>1</v>
      </c>
      <c r="F777" s="91"/>
      <c r="G777" s="58">
        <f>+ROUND(+E777*F777,2)</f>
        <v>0</v>
      </c>
    </row>
    <row r="778" spans="1:7" ht="22.5" x14ac:dyDescent="0.25">
      <c r="A778" s="63"/>
      <c r="B778" s="63"/>
      <c r="C778" s="63"/>
      <c r="D778" s="61" t="s">
        <v>193</v>
      </c>
      <c r="E778" s="63"/>
      <c r="F778" s="63"/>
      <c r="G778" s="64"/>
    </row>
    <row r="779" spans="1:7" ht="68.25" thickBot="1" x14ac:dyDescent="0.3">
      <c r="A779" s="65"/>
      <c r="B779" s="65"/>
      <c r="C779" s="65"/>
      <c r="D779" s="61" t="s">
        <v>194</v>
      </c>
      <c r="E779" s="65"/>
      <c r="F779" s="65"/>
      <c r="G779" s="66"/>
    </row>
    <row r="780" spans="1:7" x14ac:dyDescent="0.25">
      <c r="A780" s="54" t="s">
        <v>538</v>
      </c>
      <c r="B780" s="55" t="s">
        <v>129</v>
      </c>
      <c r="C780" s="55" t="s">
        <v>130</v>
      </c>
      <c r="D780" s="56" t="s">
        <v>31</v>
      </c>
      <c r="E780" s="57">
        <v>1</v>
      </c>
      <c r="F780" s="91"/>
      <c r="G780" s="58">
        <f>+ROUND(+E780*F780,2)</f>
        <v>0</v>
      </c>
    </row>
    <row r="781" spans="1:7" ht="45.75" thickBot="1" x14ac:dyDescent="0.3">
      <c r="A781" s="59"/>
      <c r="B781" s="60"/>
      <c r="C781" s="60"/>
      <c r="D781" s="61" t="s">
        <v>196</v>
      </c>
      <c r="E781" s="59"/>
      <c r="F781" s="60"/>
      <c r="G781" s="62"/>
    </row>
    <row r="782" spans="1:7" x14ac:dyDescent="0.25">
      <c r="A782" s="54" t="s">
        <v>539</v>
      </c>
      <c r="B782" s="55" t="s">
        <v>129</v>
      </c>
      <c r="C782" s="55" t="s">
        <v>130</v>
      </c>
      <c r="D782" s="56" t="s">
        <v>54</v>
      </c>
      <c r="E782" s="57">
        <v>1</v>
      </c>
      <c r="F782" s="91"/>
      <c r="G782" s="58">
        <f>+ROUND(+E782*F782,2)</f>
        <v>0</v>
      </c>
    </row>
    <row r="783" spans="1:7" ht="57" thickBot="1" x14ac:dyDescent="0.3">
      <c r="A783" s="59"/>
      <c r="B783" s="60"/>
      <c r="C783" s="60"/>
      <c r="D783" s="61" t="s">
        <v>275</v>
      </c>
      <c r="E783" s="59"/>
      <c r="F783" s="60"/>
      <c r="G783" s="62"/>
    </row>
    <row r="784" spans="1:7" x14ac:dyDescent="0.25">
      <c r="A784" s="54" t="s">
        <v>540</v>
      </c>
      <c r="B784" s="55" t="s">
        <v>129</v>
      </c>
      <c r="C784" s="55" t="s">
        <v>130</v>
      </c>
      <c r="D784" s="56" t="s">
        <v>33</v>
      </c>
      <c r="E784" s="57">
        <v>4</v>
      </c>
      <c r="F784" s="91"/>
      <c r="G784" s="58">
        <f>+ROUND(+E784*F784,2)</f>
        <v>0</v>
      </c>
    </row>
    <row r="785" spans="1:7" x14ac:dyDescent="0.25">
      <c r="A785" s="63"/>
      <c r="B785" s="63"/>
      <c r="C785" s="63"/>
      <c r="D785" s="61" t="s">
        <v>200</v>
      </c>
      <c r="E785" s="63"/>
      <c r="F785" s="63"/>
      <c r="G785" s="64"/>
    </row>
    <row r="786" spans="1:7" x14ac:dyDescent="0.25">
      <c r="A786" s="63"/>
      <c r="B786" s="63"/>
      <c r="C786" s="63"/>
      <c r="D786" s="61" t="s">
        <v>201</v>
      </c>
      <c r="E786" s="63"/>
      <c r="F786" s="63"/>
      <c r="G786" s="64"/>
    </row>
    <row r="787" spans="1:7" ht="22.5" x14ac:dyDescent="0.25">
      <c r="A787" s="63"/>
      <c r="B787" s="63"/>
      <c r="C787" s="63"/>
      <c r="D787" s="61" t="s">
        <v>202</v>
      </c>
      <c r="E787" s="63"/>
      <c r="F787" s="63"/>
      <c r="G787" s="64"/>
    </row>
    <row r="788" spans="1:7" x14ac:dyDescent="0.25">
      <c r="A788" s="63"/>
      <c r="B788" s="63"/>
      <c r="C788" s="63"/>
      <c r="D788" s="61" t="s">
        <v>203</v>
      </c>
      <c r="E788" s="63"/>
      <c r="F788" s="63"/>
      <c r="G788" s="64"/>
    </row>
    <row r="789" spans="1:7" ht="22.5" x14ac:dyDescent="0.25">
      <c r="A789" s="63"/>
      <c r="B789" s="63"/>
      <c r="C789" s="63"/>
      <c r="D789" s="61" t="s">
        <v>204</v>
      </c>
      <c r="E789" s="63"/>
      <c r="F789" s="63"/>
      <c r="G789" s="64"/>
    </row>
    <row r="790" spans="1:7" ht="22.5" x14ac:dyDescent="0.25">
      <c r="A790" s="63"/>
      <c r="B790" s="63"/>
      <c r="C790" s="63"/>
      <c r="D790" s="61" t="s">
        <v>541</v>
      </c>
      <c r="E790" s="63"/>
      <c r="F790" s="63"/>
      <c r="G790" s="64"/>
    </row>
    <row r="791" spans="1:7" ht="33.75" x14ac:dyDescent="0.25">
      <c r="A791" s="63"/>
      <c r="B791" s="63"/>
      <c r="C791" s="63"/>
      <c r="D791" s="61" t="s">
        <v>542</v>
      </c>
      <c r="E791" s="63"/>
      <c r="F791" s="63"/>
      <c r="G791" s="64"/>
    </row>
    <row r="792" spans="1:7" ht="23.25" thickBot="1" x14ac:dyDescent="0.3">
      <c r="A792" s="65"/>
      <c r="B792" s="65"/>
      <c r="C792" s="65"/>
      <c r="D792" s="61" t="s">
        <v>543</v>
      </c>
      <c r="E792" s="65"/>
      <c r="F792" s="65"/>
      <c r="G792" s="66"/>
    </row>
    <row r="793" spans="1:7" x14ac:dyDescent="0.25">
      <c r="A793" s="54" t="s">
        <v>544</v>
      </c>
      <c r="B793" s="55" t="s">
        <v>129</v>
      </c>
      <c r="C793" s="55" t="s">
        <v>130</v>
      </c>
      <c r="D793" s="56" t="s">
        <v>34</v>
      </c>
      <c r="E793" s="57">
        <v>4</v>
      </c>
      <c r="F793" s="91"/>
      <c r="G793" s="58">
        <f>+ROUND(+E793*F793,2)</f>
        <v>0</v>
      </c>
    </row>
    <row r="794" spans="1:7" ht="45.75" thickBot="1" x14ac:dyDescent="0.3">
      <c r="A794" s="59"/>
      <c r="B794" s="60"/>
      <c r="C794" s="60"/>
      <c r="D794" s="61" t="s">
        <v>208</v>
      </c>
      <c r="E794" s="59"/>
      <c r="F794" s="60"/>
      <c r="G794" s="62"/>
    </row>
    <row r="795" spans="1:7" x14ac:dyDescent="0.25">
      <c r="A795" s="54" t="s">
        <v>545</v>
      </c>
      <c r="B795" s="55" t="s">
        <v>129</v>
      </c>
      <c r="C795" s="55" t="s">
        <v>130</v>
      </c>
      <c r="D795" s="56" t="s">
        <v>35</v>
      </c>
      <c r="E795" s="57">
        <v>4</v>
      </c>
      <c r="F795" s="91"/>
      <c r="G795" s="58">
        <f>+ROUND(+E795*F795,2)</f>
        <v>0</v>
      </c>
    </row>
    <row r="796" spans="1:7" ht="45" x14ac:dyDescent="0.25">
      <c r="A796" s="63"/>
      <c r="B796" s="63"/>
      <c r="C796" s="63"/>
      <c r="D796" s="61" t="s">
        <v>210</v>
      </c>
      <c r="E796" s="63"/>
      <c r="F796" s="63"/>
      <c r="G796" s="64"/>
    </row>
    <row r="797" spans="1:7" ht="33.75" x14ac:dyDescent="0.25">
      <c r="A797" s="63"/>
      <c r="B797" s="63"/>
      <c r="C797" s="63"/>
      <c r="D797" s="61" t="s">
        <v>211</v>
      </c>
      <c r="E797" s="63"/>
      <c r="F797" s="63"/>
      <c r="G797" s="64"/>
    </row>
    <row r="798" spans="1:7" ht="15.75" thickBot="1" x14ac:dyDescent="0.3">
      <c r="A798" s="65"/>
      <c r="B798" s="65"/>
      <c r="C798" s="65"/>
      <c r="D798" s="61" t="s">
        <v>136</v>
      </c>
      <c r="E798" s="65"/>
      <c r="F798" s="65"/>
      <c r="G798" s="66"/>
    </row>
    <row r="799" spans="1:7" x14ac:dyDescent="0.25">
      <c r="A799" s="67" t="s">
        <v>546</v>
      </c>
      <c r="B799" s="55" t="s">
        <v>129</v>
      </c>
      <c r="C799" s="55" t="s">
        <v>130</v>
      </c>
      <c r="D799" s="56" t="s">
        <v>42</v>
      </c>
      <c r="E799" s="57">
        <v>1</v>
      </c>
      <c r="F799" s="91"/>
      <c r="G799" s="58">
        <f>+ROUND(+E799*F799,2)</f>
        <v>0</v>
      </c>
    </row>
    <row r="800" spans="1:7" ht="102" thickBot="1" x14ac:dyDescent="0.3">
      <c r="A800" s="59"/>
      <c r="B800" s="60"/>
      <c r="C800" s="60"/>
      <c r="D800" s="61" t="s">
        <v>233</v>
      </c>
      <c r="E800" s="59"/>
      <c r="F800" s="60"/>
      <c r="G800" s="62"/>
    </row>
    <row r="801" spans="1:7" x14ac:dyDescent="0.25">
      <c r="A801" s="67" t="s">
        <v>547</v>
      </c>
      <c r="B801" s="55" t="s">
        <v>129</v>
      </c>
      <c r="C801" s="55" t="s">
        <v>130</v>
      </c>
      <c r="D801" s="56" t="s">
        <v>93</v>
      </c>
      <c r="E801" s="57">
        <v>1</v>
      </c>
      <c r="F801" s="91"/>
      <c r="G801" s="58">
        <f>+ROUND(+E801*F801,2)</f>
        <v>0</v>
      </c>
    </row>
    <row r="802" spans="1:7" ht="112.5" x14ac:dyDescent="0.25">
      <c r="A802" s="63"/>
      <c r="B802" s="63"/>
      <c r="C802" s="63"/>
      <c r="D802" s="61" t="s">
        <v>548</v>
      </c>
      <c r="E802" s="63"/>
      <c r="F802" s="63"/>
      <c r="G802" s="64"/>
    </row>
    <row r="803" spans="1:7" x14ac:dyDescent="0.25">
      <c r="A803" s="63"/>
      <c r="B803" s="63"/>
      <c r="C803" s="63"/>
      <c r="D803" s="61" t="s">
        <v>549</v>
      </c>
      <c r="E803" s="63"/>
      <c r="F803" s="63"/>
      <c r="G803" s="64"/>
    </row>
    <row r="804" spans="1:7" ht="34.5" thickBot="1" x14ac:dyDescent="0.3">
      <c r="A804" s="65"/>
      <c r="B804" s="65"/>
      <c r="C804" s="65"/>
      <c r="D804" s="61" t="s">
        <v>550</v>
      </c>
      <c r="E804" s="65"/>
      <c r="F804" s="65"/>
      <c r="G804" s="66"/>
    </row>
    <row r="805" spans="1:7" x14ac:dyDescent="0.25">
      <c r="A805" s="67" t="s">
        <v>551</v>
      </c>
      <c r="B805" s="55" t="s">
        <v>129</v>
      </c>
      <c r="C805" s="55" t="s">
        <v>130</v>
      </c>
      <c r="D805" s="56" t="s">
        <v>43</v>
      </c>
      <c r="E805" s="57">
        <v>1</v>
      </c>
      <c r="F805" s="91"/>
      <c r="G805" s="58">
        <f>+ROUND(+E805*F805,2)</f>
        <v>0</v>
      </c>
    </row>
    <row r="806" spans="1:7" ht="90.75" thickBot="1" x14ac:dyDescent="0.3">
      <c r="A806" s="59"/>
      <c r="B806" s="60"/>
      <c r="C806" s="60"/>
      <c r="D806" s="61" t="s">
        <v>235</v>
      </c>
      <c r="E806" s="59"/>
      <c r="F806" s="60"/>
      <c r="G806" s="62"/>
    </row>
    <row r="807" spans="1:7" x14ac:dyDescent="0.25">
      <c r="A807" s="67" t="s">
        <v>552</v>
      </c>
      <c r="B807" s="55" t="s">
        <v>129</v>
      </c>
      <c r="C807" s="55" t="s">
        <v>130</v>
      </c>
      <c r="D807" s="56" t="s">
        <v>44</v>
      </c>
      <c r="E807" s="57">
        <v>1</v>
      </c>
      <c r="F807" s="91"/>
      <c r="G807" s="58">
        <f>+ROUND(+E807*F807,2)</f>
        <v>0</v>
      </c>
    </row>
    <row r="808" spans="1:7" ht="22.5" x14ac:dyDescent="0.25">
      <c r="A808" s="63"/>
      <c r="B808" s="63"/>
      <c r="C808" s="63"/>
      <c r="D808" s="61" t="s">
        <v>237</v>
      </c>
      <c r="E808" s="63"/>
      <c r="F808" s="63"/>
      <c r="G808" s="64"/>
    </row>
    <row r="809" spans="1:7" ht="33.75" x14ac:dyDescent="0.25">
      <c r="A809" s="63"/>
      <c r="B809" s="63"/>
      <c r="C809" s="63"/>
      <c r="D809" s="61" t="s">
        <v>238</v>
      </c>
      <c r="E809" s="63"/>
      <c r="F809" s="63"/>
      <c r="G809" s="64"/>
    </row>
    <row r="810" spans="1:7" ht="22.5" x14ac:dyDescent="0.25">
      <c r="A810" s="63"/>
      <c r="B810" s="63"/>
      <c r="C810" s="63"/>
      <c r="D810" s="61" t="s">
        <v>239</v>
      </c>
      <c r="E810" s="63"/>
      <c r="F810" s="63"/>
      <c r="G810" s="64"/>
    </row>
    <row r="811" spans="1:7" ht="23.25" thickBot="1" x14ac:dyDescent="0.3">
      <c r="A811" s="65"/>
      <c r="B811" s="65"/>
      <c r="C811" s="65"/>
      <c r="D811" s="61" t="s">
        <v>240</v>
      </c>
      <c r="E811" s="65"/>
      <c r="F811" s="65"/>
      <c r="G811" s="66"/>
    </row>
    <row r="812" spans="1:7" x14ac:dyDescent="0.25">
      <c r="A812" s="67" t="s">
        <v>553</v>
      </c>
      <c r="B812" s="55" t="s">
        <v>129</v>
      </c>
      <c r="C812" s="55" t="s">
        <v>130</v>
      </c>
      <c r="D812" s="56" t="s">
        <v>45</v>
      </c>
      <c r="E812" s="57">
        <v>1</v>
      </c>
      <c r="F812" s="91"/>
      <c r="G812" s="58">
        <f>+ROUND(+E812*F812,2)</f>
        <v>0</v>
      </c>
    </row>
    <row r="813" spans="1:7" ht="22.5" x14ac:dyDescent="0.25">
      <c r="A813" s="63"/>
      <c r="B813" s="63"/>
      <c r="C813" s="63"/>
      <c r="D813" s="61" t="s">
        <v>242</v>
      </c>
      <c r="E813" s="63"/>
      <c r="F813" s="63"/>
      <c r="G813" s="64"/>
    </row>
    <row r="814" spans="1:7" ht="90.75" thickBot="1" x14ac:dyDescent="0.3">
      <c r="A814" s="65"/>
      <c r="B814" s="65"/>
      <c r="C814" s="65"/>
      <c r="D814" s="61" t="s">
        <v>243</v>
      </c>
      <c r="E814" s="65"/>
      <c r="F814" s="65"/>
      <c r="G814" s="66"/>
    </row>
    <row r="815" spans="1:7" ht="15.75" thickBot="1" x14ac:dyDescent="0.3">
      <c r="A815" s="69"/>
      <c r="B815" s="70"/>
      <c r="C815" s="71" t="s">
        <v>757</v>
      </c>
      <c r="D815" s="72" t="s">
        <v>94</v>
      </c>
      <c r="E815" s="73"/>
      <c r="F815" s="74"/>
      <c r="G815" s="75">
        <f>SUM(G727:G814)</f>
        <v>0</v>
      </c>
    </row>
    <row r="816" spans="1:7" ht="15.75" thickBot="1" x14ac:dyDescent="0.3">
      <c r="A816" s="50" t="s">
        <v>554</v>
      </c>
      <c r="B816" s="51" t="s">
        <v>127</v>
      </c>
      <c r="C816" s="51"/>
      <c r="D816" s="52" t="s">
        <v>95</v>
      </c>
      <c r="E816" s="50"/>
      <c r="F816" s="51"/>
      <c r="G816" s="53"/>
    </row>
    <row r="817" spans="1:7" x14ac:dyDescent="0.25">
      <c r="A817" s="54" t="s">
        <v>555</v>
      </c>
      <c r="B817" s="55" t="s">
        <v>129</v>
      </c>
      <c r="C817" s="55" t="s">
        <v>130</v>
      </c>
      <c r="D817" s="56" t="s">
        <v>96</v>
      </c>
      <c r="E817" s="57">
        <v>1</v>
      </c>
      <c r="F817" s="91"/>
      <c r="G817" s="58">
        <f>+ROUND(+E817*F817,2)</f>
        <v>0</v>
      </c>
    </row>
    <row r="818" spans="1:7" ht="79.5" thickBot="1" x14ac:dyDescent="0.3">
      <c r="A818" s="59"/>
      <c r="B818" s="60"/>
      <c r="C818" s="60"/>
      <c r="D818" s="61" t="s">
        <v>556</v>
      </c>
      <c r="E818" s="59"/>
      <c r="F818" s="60"/>
      <c r="G818" s="62"/>
    </row>
    <row r="819" spans="1:7" x14ac:dyDescent="0.25">
      <c r="A819" s="54" t="s">
        <v>557</v>
      </c>
      <c r="B819" s="55" t="s">
        <v>129</v>
      </c>
      <c r="C819" s="55" t="s">
        <v>130</v>
      </c>
      <c r="D819" s="56" t="s">
        <v>4</v>
      </c>
      <c r="E819" s="57">
        <v>1</v>
      </c>
      <c r="F819" s="91"/>
      <c r="G819" s="58">
        <f>+ROUND(+E819*F819,2)</f>
        <v>0</v>
      </c>
    </row>
    <row r="820" spans="1:7" ht="90" x14ac:dyDescent="0.25">
      <c r="A820" s="63"/>
      <c r="B820" s="63"/>
      <c r="C820" s="63"/>
      <c r="D820" s="61" t="s">
        <v>135</v>
      </c>
      <c r="E820" s="63"/>
      <c r="F820" s="63"/>
      <c r="G820" s="64"/>
    </row>
    <row r="821" spans="1:7" ht="15.75" thickBot="1" x14ac:dyDescent="0.3">
      <c r="A821" s="65"/>
      <c r="B821" s="65"/>
      <c r="C821" s="65"/>
      <c r="D821" s="61" t="s">
        <v>136</v>
      </c>
      <c r="E821" s="65"/>
      <c r="F821" s="65"/>
      <c r="G821" s="66"/>
    </row>
    <row r="822" spans="1:7" x14ac:dyDescent="0.25">
      <c r="A822" s="54" t="s">
        <v>558</v>
      </c>
      <c r="B822" s="55" t="s">
        <v>129</v>
      </c>
      <c r="C822" s="55" t="s">
        <v>130</v>
      </c>
      <c r="D822" s="56" t="s">
        <v>5</v>
      </c>
      <c r="E822" s="57">
        <v>1</v>
      </c>
      <c r="F822" s="91"/>
      <c r="G822" s="58">
        <f>+ROUND(+E822*F822,2)</f>
        <v>0</v>
      </c>
    </row>
    <row r="823" spans="1:7" ht="45.75" thickBot="1" x14ac:dyDescent="0.3">
      <c r="A823" s="59"/>
      <c r="B823" s="60"/>
      <c r="C823" s="60"/>
      <c r="D823" s="61" t="s">
        <v>138</v>
      </c>
      <c r="E823" s="59"/>
      <c r="F823" s="60"/>
      <c r="G823" s="62"/>
    </row>
    <row r="824" spans="1:7" x14ac:dyDescent="0.25">
      <c r="A824" s="54" t="s">
        <v>559</v>
      </c>
      <c r="B824" s="55" t="s">
        <v>129</v>
      </c>
      <c r="C824" s="55" t="s">
        <v>130</v>
      </c>
      <c r="D824" s="56" t="s">
        <v>6</v>
      </c>
      <c r="E824" s="57">
        <v>2</v>
      </c>
      <c r="F824" s="91"/>
      <c r="G824" s="58">
        <f>+ROUND(+E824*F824,2)</f>
        <v>0</v>
      </c>
    </row>
    <row r="825" spans="1:7" ht="57" thickBot="1" x14ac:dyDescent="0.3">
      <c r="A825" s="59"/>
      <c r="B825" s="60"/>
      <c r="C825" s="60"/>
      <c r="D825" s="61" t="s">
        <v>140</v>
      </c>
      <c r="E825" s="59"/>
      <c r="F825" s="60"/>
      <c r="G825" s="62"/>
    </row>
    <row r="826" spans="1:7" x14ac:dyDescent="0.25">
      <c r="A826" s="54" t="s">
        <v>560</v>
      </c>
      <c r="B826" s="55" t="s">
        <v>129</v>
      </c>
      <c r="C826" s="55" t="s">
        <v>130</v>
      </c>
      <c r="D826" s="56" t="s">
        <v>7</v>
      </c>
      <c r="E826" s="57">
        <v>2</v>
      </c>
      <c r="F826" s="91"/>
      <c r="G826" s="58">
        <f>+ROUND(+E826*F826,2)</f>
        <v>0</v>
      </c>
    </row>
    <row r="827" spans="1:7" ht="57" thickBot="1" x14ac:dyDescent="0.3">
      <c r="A827" s="59"/>
      <c r="B827" s="60"/>
      <c r="C827" s="60"/>
      <c r="D827" s="61" t="s">
        <v>142</v>
      </c>
      <c r="E827" s="59"/>
      <c r="F827" s="60"/>
      <c r="G827" s="62"/>
    </row>
    <row r="828" spans="1:7" x14ac:dyDescent="0.25">
      <c r="A828" s="54" t="s">
        <v>561</v>
      </c>
      <c r="B828" s="55" t="s">
        <v>129</v>
      </c>
      <c r="C828" s="55" t="s">
        <v>130</v>
      </c>
      <c r="D828" s="56" t="s">
        <v>8</v>
      </c>
      <c r="E828" s="57">
        <v>2</v>
      </c>
      <c r="F828" s="91"/>
      <c r="G828" s="58">
        <f>+ROUND(+E828*F828,2)</f>
        <v>0</v>
      </c>
    </row>
    <row r="829" spans="1:7" ht="57" thickBot="1" x14ac:dyDescent="0.3">
      <c r="A829" s="59"/>
      <c r="B829" s="60"/>
      <c r="C829" s="60"/>
      <c r="D829" s="61" t="s">
        <v>144</v>
      </c>
      <c r="E829" s="59"/>
      <c r="F829" s="60"/>
      <c r="G829" s="62"/>
    </row>
    <row r="830" spans="1:7" x14ac:dyDescent="0.25">
      <c r="A830" s="54" t="s">
        <v>562</v>
      </c>
      <c r="B830" s="55" t="s">
        <v>129</v>
      </c>
      <c r="C830" s="55" t="s">
        <v>130</v>
      </c>
      <c r="D830" s="56" t="s">
        <v>9</v>
      </c>
      <c r="E830" s="57">
        <v>1</v>
      </c>
      <c r="F830" s="91"/>
      <c r="G830" s="58">
        <f>+ROUND(+E830*F830,2)</f>
        <v>0</v>
      </c>
    </row>
    <row r="831" spans="1:7" ht="68.25" thickBot="1" x14ac:dyDescent="0.3">
      <c r="A831" s="59"/>
      <c r="B831" s="60"/>
      <c r="C831" s="60"/>
      <c r="D831" s="61" t="s">
        <v>146</v>
      </c>
      <c r="E831" s="59"/>
      <c r="F831" s="60"/>
      <c r="G831" s="62"/>
    </row>
    <row r="832" spans="1:7" x14ac:dyDescent="0.25">
      <c r="A832" s="54" t="s">
        <v>563</v>
      </c>
      <c r="B832" s="55" t="s">
        <v>129</v>
      </c>
      <c r="C832" s="55" t="s">
        <v>130</v>
      </c>
      <c r="D832" s="56" t="s">
        <v>97</v>
      </c>
      <c r="E832" s="57">
        <v>1</v>
      </c>
      <c r="F832" s="91"/>
      <c r="G832" s="58">
        <f>+ROUND(+E832*F832,2)</f>
        <v>0</v>
      </c>
    </row>
    <row r="833" spans="1:7" ht="101.25" x14ac:dyDescent="0.25">
      <c r="A833" s="63"/>
      <c r="B833" s="63"/>
      <c r="C833" s="63"/>
      <c r="D833" s="61" t="s">
        <v>148</v>
      </c>
      <c r="E833" s="63"/>
      <c r="F833" s="63"/>
      <c r="G833" s="64"/>
    </row>
    <row r="834" spans="1:7" ht="45" x14ac:dyDescent="0.25">
      <c r="A834" s="63"/>
      <c r="B834" s="63"/>
      <c r="C834" s="63"/>
      <c r="D834" s="61" t="s">
        <v>149</v>
      </c>
      <c r="E834" s="63"/>
      <c r="F834" s="63"/>
      <c r="G834" s="64"/>
    </row>
    <row r="835" spans="1:7" ht="33.75" x14ac:dyDescent="0.25">
      <c r="A835" s="63"/>
      <c r="B835" s="63"/>
      <c r="C835" s="63"/>
      <c r="D835" s="61" t="s">
        <v>150</v>
      </c>
      <c r="E835" s="63"/>
      <c r="F835" s="63"/>
      <c r="G835" s="64"/>
    </row>
    <row r="836" spans="1:7" ht="56.25" x14ac:dyDescent="0.25">
      <c r="A836" s="63"/>
      <c r="B836" s="63"/>
      <c r="C836" s="63"/>
      <c r="D836" s="61" t="s">
        <v>151</v>
      </c>
      <c r="E836" s="63"/>
      <c r="F836" s="63"/>
      <c r="G836" s="64"/>
    </row>
    <row r="837" spans="1:7" ht="45" x14ac:dyDescent="0.25">
      <c r="A837" s="63"/>
      <c r="B837" s="63"/>
      <c r="C837" s="63"/>
      <c r="D837" s="61" t="s">
        <v>152</v>
      </c>
      <c r="E837" s="63"/>
      <c r="F837" s="63"/>
      <c r="G837" s="64"/>
    </row>
    <row r="838" spans="1:7" ht="34.5" thickBot="1" x14ac:dyDescent="0.3">
      <c r="A838" s="65"/>
      <c r="B838" s="65"/>
      <c r="C838" s="65"/>
      <c r="D838" s="61" t="s">
        <v>153</v>
      </c>
      <c r="E838" s="65"/>
      <c r="F838" s="65"/>
      <c r="G838" s="66"/>
    </row>
    <row r="839" spans="1:7" x14ac:dyDescent="0.25">
      <c r="A839" s="54" t="s">
        <v>564</v>
      </c>
      <c r="B839" s="55" t="s">
        <v>129</v>
      </c>
      <c r="C839" s="55" t="s">
        <v>155</v>
      </c>
      <c r="D839" s="56" t="s">
        <v>11</v>
      </c>
      <c r="E839" s="57">
        <v>40</v>
      </c>
      <c r="F839" s="91"/>
      <c r="G839" s="58">
        <f>+ROUND(+E839*F839,2)</f>
        <v>0</v>
      </c>
    </row>
    <row r="840" spans="1:7" ht="102" thickBot="1" x14ac:dyDescent="0.3">
      <c r="A840" s="59"/>
      <c r="B840" s="60"/>
      <c r="C840" s="60"/>
      <c r="D840" s="61" t="s">
        <v>156</v>
      </c>
      <c r="E840" s="59"/>
      <c r="F840" s="60"/>
      <c r="G840" s="62"/>
    </row>
    <row r="841" spans="1:7" x14ac:dyDescent="0.25">
      <c r="A841" s="76" t="s">
        <v>758</v>
      </c>
      <c r="B841" s="55" t="s">
        <v>129</v>
      </c>
      <c r="C841" s="55" t="s">
        <v>155</v>
      </c>
      <c r="D841" s="56" t="s">
        <v>12</v>
      </c>
      <c r="E841" s="57">
        <v>15</v>
      </c>
      <c r="F841" s="91"/>
      <c r="G841" s="58">
        <f>+ROUND(+E841*F841,2)</f>
        <v>0</v>
      </c>
    </row>
    <row r="842" spans="1:7" ht="102" thickBot="1" x14ac:dyDescent="0.3">
      <c r="A842" s="59"/>
      <c r="B842" s="60"/>
      <c r="C842" s="60"/>
      <c r="D842" s="61" t="s">
        <v>158</v>
      </c>
      <c r="E842" s="59"/>
      <c r="F842" s="60"/>
      <c r="G842" s="62"/>
    </row>
    <row r="843" spans="1:7" x14ac:dyDescent="0.25">
      <c r="A843" s="67" t="s">
        <v>566</v>
      </c>
      <c r="B843" s="55" t="s">
        <v>129</v>
      </c>
      <c r="C843" s="55" t="s">
        <v>155</v>
      </c>
      <c r="D843" s="56" t="s">
        <v>13</v>
      </c>
      <c r="E843" s="57">
        <v>15</v>
      </c>
      <c r="F843" s="91"/>
      <c r="G843" s="58">
        <f>+ROUND(+E843*F843,2)</f>
        <v>0</v>
      </c>
    </row>
    <row r="844" spans="1:7" ht="102" thickBot="1" x14ac:dyDescent="0.3">
      <c r="A844" s="59"/>
      <c r="B844" s="60"/>
      <c r="C844" s="60"/>
      <c r="D844" s="61" t="s">
        <v>160</v>
      </c>
      <c r="E844" s="59"/>
      <c r="F844" s="60"/>
      <c r="G844" s="62"/>
    </row>
    <row r="845" spans="1:7" x14ac:dyDescent="0.25">
      <c r="A845" s="67" t="s">
        <v>567</v>
      </c>
      <c r="B845" s="55" t="s">
        <v>129</v>
      </c>
      <c r="C845" s="55" t="s">
        <v>130</v>
      </c>
      <c r="D845" s="56" t="s">
        <v>14</v>
      </c>
      <c r="E845" s="57">
        <v>2</v>
      </c>
      <c r="F845" s="91"/>
      <c r="G845" s="58">
        <f>+ROUND(+E845*F845,2)</f>
        <v>0</v>
      </c>
    </row>
    <row r="846" spans="1:7" ht="79.5" thickBot="1" x14ac:dyDescent="0.3">
      <c r="A846" s="59"/>
      <c r="B846" s="60"/>
      <c r="C846" s="60"/>
      <c r="D846" s="61" t="s">
        <v>162</v>
      </c>
      <c r="E846" s="59"/>
      <c r="F846" s="60"/>
      <c r="G846" s="62"/>
    </row>
    <row r="847" spans="1:7" x14ac:dyDescent="0.25">
      <c r="A847" s="67" t="s">
        <v>568</v>
      </c>
      <c r="B847" s="55" t="s">
        <v>129</v>
      </c>
      <c r="C847" s="55" t="s">
        <v>155</v>
      </c>
      <c r="D847" s="56" t="s">
        <v>15</v>
      </c>
      <c r="E847" s="57">
        <v>5</v>
      </c>
      <c r="F847" s="91"/>
      <c r="G847" s="58">
        <f>+ROUND(+E847*F847,2)</f>
        <v>0</v>
      </c>
    </row>
    <row r="848" spans="1:7" ht="102" thickBot="1" x14ac:dyDescent="0.3">
      <c r="A848" s="59"/>
      <c r="B848" s="60"/>
      <c r="C848" s="60"/>
      <c r="D848" s="61" t="s">
        <v>164</v>
      </c>
      <c r="E848" s="59"/>
      <c r="F848" s="60"/>
      <c r="G848" s="62"/>
    </row>
    <row r="849" spans="1:7" x14ac:dyDescent="0.25">
      <c r="A849" s="67" t="s">
        <v>569</v>
      </c>
      <c r="B849" s="55" t="s">
        <v>129</v>
      </c>
      <c r="C849" s="55" t="s">
        <v>155</v>
      </c>
      <c r="D849" s="56" t="s">
        <v>16</v>
      </c>
      <c r="E849" s="57">
        <v>5</v>
      </c>
      <c r="F849" s="91"/>
      <c r="G849" s="58">
        <f>+ROUND(+E849*F849,2)</f>
        <v>0</v>
      </c>
    </row>
    <row r="850" spans="1:7" ht="102" thickBot="1" x14ac:dyDescent="0.3">
      <c r="A850" s="59"/>
      <c r="B850" s="60"/>
      <c r="C850" s="60"/>
      <c r="D850" s="61" t="s">
        <v>166</v>
      </c>
      <c r="E850" s="59"/>
      <c r="F850" s="60"/>
      <c r="G850" s="62"/>
    </row>
    <row r="851" spans="1:7" x14ac:dyDescent="0.25">
      <c r="A851" s="67" t="s">
        <v>570</v>
      </c>
      <c r="B851" s="55" t="s">
        <v>129</v>
      </c>
      <c r="C851" s="55" t="s">
        <v>155</v>
      </c>
      <c r="D851" s="56" t="s">
        <v>17</v>
      </c>
      <c r="E851" s="57">
        <v>10</v>
      </c>
      <c r="F851" s="91"/>
      <c r="G851" s="58">
        <f>+ROUND(+E851*F851,2)</f>
        <v>0</v>
      </c>
    </row>
    <row r="852" spans="1:7" ht="124.5" thickBot="1" x14ac:dyDescent="0.3">
      <c r="A852" s="59"/>
      <c r="B852" s="60"/>
      <c r="C852" s="60"/>
      <c r="D852" s="61" t="s">
        <v>262</v>
      </c>
      <c r="E852" s="59"/>
      <c r="F852" s="60"/>
      <c r="G852" s="62"/>
    </row>
    <row r="853" spans="1:7" x14ac:dyDescent="0.25">
      <c r="A853" s="67" t="s">
        <v>571</v>
      </c>
      <c r="B853" s="55" t="s">
        <v>129</v>
      </c>
      <c r="C853" s="55" t="s">
        <v>155</v>
      </c>
      <c r="D853" s="56" t="s">
        <v>18</v>
      </c>
      <c r="E853" s="57">
        <v>3</v>
      </c>
      <c r="F853" s="91"/>
      <c r="G853" s="58">
        <f>+ROUND(+E853*F853,2)</f>
        <v>0</v>
      </c>
    </row>
    <row r="854" spans="1:7" ht="124.5" thickBot="1" x14ac:dyDescent="0.3">
      <c r="A854" s="59"/>
      <c r="B854" s="60"/>
      <c r="C854" s="60"/>
      <c r="D854" s="61" t="s">
        <v>170</v>
      </c>
      <c r="E854" s="59"/>
      <c r="F854" s="60"/>
      <c r="G854" s="62"/>
    </row>
    <row r="855" spans="1:7" x14ac:dyDescent="0.25">
      <c r="A855" s="67" t="s">
        <v>572</v>
      </c>
      <c r="B855" s="55" t="s">
        <v>129</v>
      </c>
      <c r="C855" s="55" t="s">
        <v>155</v>
      </c>
      <c r="D855" s="56" t="s">
        <v>19</v>
      </c>
      <c r="E855" s="57">
        <v>5</v>
      </c>
      <c r="F855" s="91"/>
      <c r="G855" s="58">
        <f>+ROUND(+E855*F855,2)</f>
        <v>0</v>
      </c>
    </row>
    <row r="856" spans="1:7" ht="102" thickBot="1" x14ac:dyDescent="0.3">
      <c r="A856" s="59"/>
      <c r="B856" s="60"/>
      <c r="C856" s="60"/>
      <c r="D856" s="61" t="s">
        <v>172</v>
      </c>
      <c r="E856" s="59"/>
      <c r="F856" s="60"/>
      <c r="G856" s="62"/>
    </row>
    <row r="857" spans="1:7" x14ac:dyDescent="0.25">
      <c r="A857" s="67" t="s">
        <v>573</v>
      </c>
      <c r="B857" s="55" t="s">
        <v>129</v>
      </c>
      <c r="C857" s="55" t="s">
        <v>155</v>
      </c>
      <c r="D857" s="56" t="s">
        <v>20</v>
      </c>
      <c r="E857" s="57">
        <v>20</v>
      </c>
      <c r="F857" s="91"/>
      <c r="G857" s="58">
        <f>+ROUND(+E857*F857,2)</f>
        <v>0</v>
      </c>
    </row>
    <row r="858" spans="1:7" ht="90.75" thickBot="1" x14ac:dyDescent="0.3">
      <c r="A858" s="59"/>
      <c r="B858" s="60"/>
      <c r="C858" s="60"/>
      <c r="D858" s="61" t="s">
        <v>174</v>
      </c>
      <c r="E858" s="59"/>
      <c r="F858" s="60"/>
      <c r="G858" s="62"/>
    </row>
    <row r="859" spans="1:7" x14ac:dyDescent="0.25">
      <c r="A859" s="67" t="s">
        <v>574</v>
      </c>
      <c r="B859" s="55" t="s">
        <v>129</v>
      </c>
      <c r="C859" s="55" t="s">
        <v>155</v>
      </c>
      <c r="D859" s="56" t="s">
        <v>21</v>
      </c>
      <c r="E859" s="57">
        <v>25</v>
      </c>
      <c r="F859" s="91"/>
      <c r="G859" s="58">
        <f>+ROUND(+E859*F859,2)</f>
        <v>0</v>
      </c>
    </row>
    <row r="860" spans="1:7" ht="90.75" thickBot="1" x14ac:dyDescent="0.3">
      <c r="A860" s="59"/>
      <c r="B860" s="60"/>
      <c r="C860" s="60"/>
      <c r="D860" s="61" t="s">
        <v>174</v>
      </c>
      <c r="E860" s="59"/>
      <c r="F860" s="60"/>
      <c r="G860" s="62"/>
    </row>
    <row r="861" spans="1:7" x14ac:dyDescent="0.25">
      <c r="A861" s="67" t="s">
        <v>575</v>
      </c>
      <c r="B861" s="55" t="s">
        <v>129</v>
      </c>
      <c r="C861" s="55" t="s">
        <v>155</v>
      </c>
      <c r="D861" s="56" t="s">
        <v>23</v>
      </c>
      <c r="E861" s="57">
        <v>20</v>
      </c>
      <c r="F861" s="91"/>
      <c r="G861" s="58">
        <f>+ROUND(+E861*F861,2)</f>
        <v>0</v>
      </c>
    </row>
    <row r="862" spans="1:7" ht="68.25" thickBot="1" x14ac:dyDescent="0.3">
      <c r="A862" s="59"/>
      <c r="B862" s="60"/>
      <c r="C862" s="60"/>
      <c r="D862" s="61" t="s">
        <v>179</v>
      </c>
      <c r="E862" s="59"/>
      <c r="F862" s="60"/>
      <c r="G862" s="62"/>
    </row>
    <row r="863" spans="1:7" x14ac:dyDescent="0.25">
      <c r="A863" s="67" t="s">
        <v>576</v>
      </c>
      <c r="B863" s="55" t="s">
        <v>129</v>
      </c>
      <c r="C863" s="55" t="s">
        <v>155</v>
      </c>
      <c r="D863" s="56" t="s">
        <v>24</v>
      </c>
      <c r="E863" s="57">
        <v>80</v>
      </c>
      <c r="F863" s="91"/>
      <c r="G863" s="58">
        <f>+ROUND(+E863*F863,2)</f>
        <v>0</v>
      </c>
    </row>
    <row r="864" spans="1:7" ht="79.5" thickBot="1" x14ac:dyDescent="0.3">
      <c r="A864" s="59"/>
      <c r="B864" s="60"/>
      <c r="C864" s="60"/>
      <c r="D864" s="61" t="s">
        <v>181</v>
      </c>
      <c r="E864" s="59"/>
      <c r="F864" s="60"/>
      <c r="G864" s="62"/>
    </row>
    <row r="865" spans="1:7" x14ac:dyDescent="0.25">
      <c r="A865" s="67" t="s">
        <v>577</v>
      </c>
      <c r="B865" s="55" t="s">
        <v>129</v>
      </c>
      <c r="C865" s="55" t="s">
        <v>130</v>
      </c>
      <c r="D865" s="56" t="s">
        <v>25</v>
      </c>
      <c r="E865" s="57">
        <v>4</v>
      </c>
      <c r="F865" s="91"/>
      <c r="G865" s="58">
        <f>+ROUND(+E865*F865,2)</f>
        <v>0</v>
      </c>
    </row>
    <row r="866" spans="1:7" ht="34.5" thickBot="1" x14ac:dyDescent="0.3">
      <c r="A866" s="59"/>
      <c r="B866" s="60"/>
      <c r="C866" s="60"/>
      <c r="D866" s="61" t="s">
        <v>183</v>
      </c>
      <c r="E866" s="59"/>
      <c r="F866" s="60"/>
      <c r="G866" s="62"/>
    </row>
    <row r="867" spans="1:7" x14ac:dyDescent="0.25">
      <c r="A867" s="67" t="s">
        <v>578</v>
      </c>
      <c r="B867" s="55" t="s">
        <v>129</v>
      </c>
      <c r="C867" s="55" t="s">
        <v>130</v>
      </c>
      <c r="D867" s="56" t="s">
        <v>98</v>
      </c>
      <c r="E867" s="57">
        <v>3</v>
      </c>
      <c r="F867" s="91"/>
      <c r="G867" s="58">
        <f>+ROUND(+E867*F867,2)</f>
        <v>0</v>
      </c>
    </row>
    <row r="868" spans="1:7" ht="23.25" thickBot="1" x14ac:dyDescent="0.3">
      <c r="A868" s="59"/>
      <c r="B868" s="60"/>
      <c r="C868" s="60"/>
      <c r="D868" s="61" t="s">
        <v>579</v>
      </c>
      <c r="E868" s="59"/>
      <c r="F868" s="60"/>
      <c r="G868" s="62"/>
    </row>
    <row r="869" spans="1:7" x14ac:dyDescent="0.25">
      <c r="A869" s="67" t="s">
        <v>580</v>
      </c>
      <c r="B869" s="55" t="s">
        <v>129</v>
      </c>
      <c r="C869" s="55" t="s">
        <v>155</v>
      </c>
      <c r="D869" s="56" t="s">
        <v>26</v>
      </c>
      <c r="E869" s="57">
        <v>15</v>
      </c>
      <c r="F869" s="91"/>
      <c r="G869" s="58">
        <f>+ROUND(+E869*F869,2)</f>
        <v>0</v>
      </c>
    </row>
    <row r="870" spans="1:7" ht="90.75" thickBot="1" x14ac:dyDescent="0.3">
      <c r="A870" s="59"/>
      <c r="B870" s="60"/>
      <c r="C870" s="60"/>
      <c r="D870" s="61" t="s">
        <v>185</v>
      </c>
      <c r="E870" s="59"/>
      <c r="F870" s="60"/>
      <c r="G870" s="62"/>
    </row>
    <row r="871" spans="1:7" x14ac:dyDescent="0.25">
      <c r="A871" s="67" t="s">
        <v>581</v>
      </c>
      <c r="B871" s="55" t="s">
        <v>129</v>
      </c>
      <c r="C871" s="55" t="s">
        <v>155</v>
      </c>
      <c r="D871" s="56" t="s">
        <v>27</v>
      </c>
      <c r="E871" s="57">
        <v>30</v>
      </c>
      <c r="F871" s="91"/>
      <c r="G871" s="58">
        <f>+ROUND(+E871*F871,2)</f>
        <v>0</v>
      </c>
    </row>
    <row r="872" spans="1:7" ht="79.5" thickBot="1" x14ac:dyDescent="0.3">
      <c r="A872" s="59"/>
      <c r="B872" s="60"/>
      <c r="C872" s="60"/>
      <c r="D872" s="61" t="s">
        <v>187</v>
      </c>
      <c r="E872" s="59"/>
      <c r="F872" s="60"/>
      <c r="G872" s="62"/>
    </row>
    <row r="873" spans="1:7" x14ac:dyDescent="0.25">
      <c r="A873" s="67" t="s">
        <v>582</v>
      </c>
      <c r="B873" s="55" t="s">
        <v>129</v>
      </c>
      <c r="C873" s="55" t="s">
        <v>155</v>
      </c>
      <c r="D873" s="56" t="s">
        <v>28</v>
      </c>
      <c r="E873" s="57">
        <v>200</v>
      </c>
      <c r="F873" s="91"/>
      <c r="G873" s="58">
        <f>+ROUND(+E873*F873,2)</f>
        <v>0</v>
      </c>
    </row>
    <row r="874" spans="1:7" ht="304.5" thickBot="1" x14ac:dyDescent="0.3">
      <c r="A874" s="59"/>
      <c r="B874" s="60"/>
      <c r="C874" s="60"/>
      <c r="D874" s="61" t="s">
        <v>189</v>
      </c>
      <c r="E874" s="59"/>
      <c r="F874" s="60"/>
      <c r="G874" s="62"/>
    </row>
    <row r="875" spans="1:7" x14ac:dyDescent="0.25">
      <c r="A875" s="67" t="s">
        <v>583</v>
      </c>
      <c r="B875" s="55" t="s">
        <v>129</v>
      </c>
      <c r="C875" s="55" t="s">
        <v>130</v>
      </c>
      <c r="D875" s="56" t="s">
        <v>29</v>
      </c>
      <c r="E875" s="57">
        <v>1</v>
      </c>
      <c r="F875" s="91"/>
      <c r="G875" s="58">
        <f>+ROUND(+E875*F875,2)</f>
        <v>0</v>
      </c>
    </row>
    <row r="876" spans="1:7" ht="169.5" thickBot="1" x14ac:dyDescent="0.3">
      <c r="A876" s="59"/>
      <c r="B876" s="60"/>
      <c r="C876" s="60"/>
      <c r="D876" s="61" t="s">
        <v>191</v>
      </c>
      <c r="E876" s="59"/>
      <c r="F876" s="60"/>
      <c r="G876" s="62"/>
    </row>
    <row r="877" spans="1:7" x14ac:dyDescent="0.25">
      <c r="A877" s="67" t="s">
        <v>584</v>
      </c>
      <c r="B877" s="55" t="s">
        <v>129</v>
      </c>
      <c r="C877" s="55" t="s">
        <v>130</v>
      </c>
      <c r="D877" s="56" t="s">
        <v>30</v>
      </c>
      <c r="E877" s="57">
        <v>1</v>
      </c>
      <c r="F877" s="91"/>
      <c r="G877" s="58">
        <f>+ROUND(+E877*F877,2)</f>
        <v>0</v>
      </c>
    </row>
    <row r="878" spans="1:7" ht="22.5" x14ac:dyDescent="0.25">
      <c r="A878" s="63"/>
      <c r="B878" s="63"/>
      <c r="C878" s="63"/>
      <c r="D878" s="61" t="s">
        <v>193</v>
      </c>
      <c r="E878" s="63"/>
      <c r="F878" s="63"/>
      <c r="G878" s="64"/>
    </row>
    <row r="879" spans="1:7" ht="68.25" thickBot="1" x14ac:dyDescent="0.3">
      <c r="A879" s="65"/>
      <c r="B879" s="65"/>
      <c r="C879" s="65"/>
      <c r="D879" s="61" t="s">
        <v>194</v>
      </c>
      <c r="E879" s="65"/>
      <c r="F879" s="65"/>
      <c r="G879" s="66"/>
    </row>
    <row r="880" spans="1:7" x14ac:dyDescent="0.25">
      <c r="A880" s="67" t="s">
        <v>585</v>
      </c>
      <c r="B880" s="55" t="s">
        <v>129</v>
      </c>
      <c r="C880" s="55" t="s">
        <v>130</v>
      </c>
      <c r="D880" s="56" t="s">
        <v>31</v>
      </c>
      <c r="E880" s="57">
        <v>1</v>
      </c>
      <c r="F880" s="91"/>
      <c r="G880" s="58">
        <f>+ROUND(+E880*F880,2)</f>
        <v>0</v>
      </c>
    </row>
    <row r="881" spans="1:7" ht="45.75" thickBot="1" x14ac:dyDescent="0.3">
      <c r="A881" s="59"/>
      <c r="B881" s="60"/>
      <c r="C881" s="60"/>
      <c r="D881" s="61" t="s">
        <v>196</v>
      </c>
      <c r="E881" s="59"/>
      <c r="F881" s="60"/>
      <c r="G881" s="62"/>
    </row>
    <row r="882" spans="1:7" x14ac:dyDescent="0.25">
      <c r="A882" s="67" t="s">
        <v>586</v>
      </c>
      <c r="B882" s="55" t="s">
        <v>129</v>
      </c>
      <c r="C882" s="55" t="s">
        <v>130</v>
      </c>
      <c r="D882" s="56" t="s">
        <v>32</v>
      </c>
      <c r="E882" s="57">
        <v>2</v>
      </c>
      <c r="F882" s="91"/>
      <c r="G882" s="58">
        <f>+ROUND(+E882*F882,2)</f>
        <v>0</v>
      </c>
    </row>
    <row r="883" spans="1:7" ht="45.75" thickBot="1" x14ac:dyDescent="0.3">
      <c r="A883" s="59"/>
      <c r="B883" s="60"/>
      <c r="C883" s="60"/>
      <c r="D883" s="61" t="s">
        <v>198</v>
      </c>
      <c r="E883" s="59"/>
      <c r="F883" s="60"/>
      <c r="G883" s="62"/>
    </row>
    <row r="884" spans="1:7" x14ac:dyDescent="0.25">
      <c r="A884" s="67" t="s">
        <v>587</v>
      </c>
      <c r="B884" s="55" t="s">
        <v>129</v>
      </c>
      <c r="C884" s="55" t="s">
        <v>130</v>
      </c>
      <c r="D884" s="56" t="s">
        <v>33</v>
      </c>
      <c r="E884" s="57">
        <v>4</v>
      </c>
      <c r="F884" s="91"/>
      <c r="G884" s="58">
        <f>+ROUND(+E884*F884,2)</f>
        <v>0</v>
      </c>
    </row>
    <row r="885" spans="1:7" x14ac:dyDescent="0.25">
      <c r="A885" s="63"/>
      <c r="B885" s="63"/>
      <c r="C885" s="63"/>
      <c r="D885" s="61" t="s">
        <v>200</v>
      </c>
      <c r="E885" s="63"/>
      <c r="F885" s="63"/>
      <c r="G885" s="64"/>
    </row>
    <row r="886" spans="1:7" x14ac:dyDescent="0.25">
      <c r="A886" s="63"/>
      <c r="B886" s="63"/>
      <c r="C886" s="63"/>
      <c r="D886" s="61" t="s">
        <v>201</v>
      </c>
      <c r="E886" s="63"/>
      <c r="F886" s="63"/>
      <c r="G886" s="64"/>
    </row>
    <row r="887" spans="1:7" ht="22.5" x14ac:dyDescent="0.25">
      <c r="A887" s="63"/>
      <c r="B887" s="63"/>
      <c r="C887" s="63"/>
      <c r="D887" s="61" t="s">
        <v>202</v>
      </c>
      <c r="E887" s="63"/>
      <c r="F887" s="63"/>
      <c r="G887" s="64"/>
    </row>
    <row r="888" spans="1:7" x14ac:dyDescent="0.25">
      <c r="A888" s="63"/>
      <c r="B888" s="63"/>
      <c r="C888" s="63"/>
      <c r="D888" s="61" t="s">
        <v>203</v>
      </c>
      <c r="E888" s="63"/>
      <c r="F888" s="63"/>
      <c r="G888" s="64"/>
    </row>
    <row r="889" spans="1:7" ht="22.5" x14ac:dyDescent="0.25">
      <c r="A889" s="63"/>
      <c r="B889" s="63"/>
      <c r="C889" s="63"/>
      <c r="D889" s="61" t="s">
        <v>204</v>
      </c>
      <c r="E889" s="63"/>
      <c r="F889" s="63"/>
      <c r="G889" s="64"/>
    </row>
    <row r="890" spans="1:7" ht="22.5" x14ac:dyDescent="0.25">
      <c r="A890" s="63"/>
      <c r="B890" s="63"/>
      <c r="C890" s="63"/>
      <c r="D890" s="61" t="s">
        <v>541</v>
      </c>
      <c r="E890" s="63"/>
      <c r="F890" s="63"/>
      <c r="G890" s="64"/>
    </row>
    <row r="891" spans="1:7" ht="34.5" thickBot="1" x14ac:dyDescent="0.3">
      <c r="A891" s="65"/>
      <c r="B891" s="65"/>
      <c r="C891" s="65"/>
      <c r="D891" s="61" t="s">
        <v>542</v>
      </c>
      <c r="E891" s="65"/>
      <c r="F891" s="65"/>
      <c r="G891" s="66"/>
    </row>
    <row r="892" spans="1:7" x14ac:dyDescent="0.25">
      <c r="A892" s="67" t="s">
        <v>588</v>
      </c>
      <c r="B892" s="55" t="s">
        <v>129</v>
      </c>
      <c r="C892" s="55" t="s">
        <v>130</v>
      </c>
      <c r="D892" s="56" t="s">
        <v>34</v>
      </c>
      <c r="E892" s="57">
        <v>4</v>
      </c>
      <c r="F892" s="91"/>
      <c r="G892" s="58">
        <f>+ROUND(+E892*F892,2)</f>
        <v>0</v>
      </c>
    </row>
    <row r="893" spans="1:7" ht="45.75" thickBot="1" x14ac:dyDescent="0.3">
      <c r="A893" s="59"/>
      <c r="B893" s="60"/>
      <c r="C893" s="60"/>
      <c r="D893" s="61" t="s">
        <v>208</v>
      </c>
      <c r="E893" s="59"/>
      <c r="F893" s="60"/>
      <c r="G893" s="62"/>
    </row>
    <row r="894" spans="1:7" x14ac:dyDescent="0.25">
      <c r="A894" s="67" t="s">
        <v>589</v>
      </c>
      <c r="B894" s="55" t="s">
        <v>129</v>
      </c>
      <c r="C894" s="55" t="s">
        <v>130</v>
      </c>
      <c r="D894" s="56" t="s">
        <v>36</v>
      </c>
      <c r="E894" s="57">
        <v>2</v>
      </c>
      <c r="F894" s="91"/>
      <c r="G894" s="58">
        <f>+ROUND(+E894*F894,2)</f>
        <v>0</v>
      </c>
    </row>
    <row r="895" spans="1:7" ht="67.5" x14ac:dyDescent="0.25">
      <c r="A895" s="63"/>
      <c r="B895" s="63"/>
      <c r="C895" s="63"/>
      <c r="D895" s="61" t="s">
        <v>213</v>
      </c>
      <c r="E895" s="63"/>
      <c r="F895" s="63"/>
      <c r="G895" s="64"/>
    </row>
    <row r="896" spans="1:7" ht="22.5" x14ac:dyDescent="0.25">
      <c r="A896" s="63"/>
      <c r="B896" s="63"/>
      <c r="C896" s="63"/>
      <c r="D896" s="61" t="s">
        <v>214</v>
      </c>
      <c r="E896" s="63"/>
      <c r="F896" s="63"/>
      <c r="G896" s="64"/>
    </row>
    <row r="897" spans="1:7" ht="23.25" thickBot="1" x14ac:dyDescent="0.3">
      <c r="A897" s="65"/>
      <c r="B897" s="65"/>
      <c r="C897" s="65"/>
      <c r="D897" s="61" t="s">
        <v>215</v>
      </c>
      <c r="E897" s="65"/>
      <c r="F897" s="65"/>
      <c r="G897" s="66"/>
    </row>
    <row r="898" spans="1:7" x14ac:dyDescent="0.25">
      <c r="A898" s="67" t="s">
        <v>590</v>
      </c>
      <c r="B898" s="55" t="s">
        <v>129</v>
      </c>
      <c r="C898" s="55" t="s">
        <v>591</v>
      </c>
      <c r="D898" s="56" t="s">
        <v>99</v>
      </c>
      <c r="E898" s="57">
        <v>45</v>
      </c>
      <c r="F898" s="91"/>
      <c r="G898" s="58">
        <f>+ROUND(+E898*F898,2)</f>
        <v>0</v>
      </c>
    </row>
    <row r="899" spans="1:7" ht="90.75" thickBot="1" x14ac:dyDescent="0.3">
      <c r="A899" s="59"/>
      <c r="B899" s="60"/>
      <c r="C899" s="60"/>
      <c r="D899" s="61" t="s">
        <v>592</v>
      </c>
      <c r="E899" s="59"/>
      <c r="F899" s="60"/>
      <c r="G899" s="62"/>
    </row>
    <row r="900" spans="1:7" x14ac:dyDescent="0.25">
      <c r="A900" s="67" t="s">
        <v>593</v>
      </c>
      <c r="B900" s="55" t="s">
        <v>129</v>
      </c>
      <c r="C900" s="55" t="s">
        <v>591</v>
      </c>
      <c r="D900" s="56" t="s">
        <v>39</v>
      </c>
      <c r="E900" s="57">
        <v>10</v>
      </c>
      <c r="F900" s="91"/>
      <c r="G900" s="58">
        <f>+ROUND(+E900*F900,2)</f>
        <v>0</v>
      </c>
    </row>
    <row r="901" spans="1:7" ht="57" thickBot="1" x14ac:dyDescent="0.3">
      <c r="A901" s="59"/>
      <c r="B901" s="60"/>
      <c r="C901" s="60"/>
      <c r="D901" s="61" t="s">
        <v>594</v>
      </c>
      <c r="E901" s="59"/>
      <c r="F901" s="60"/>
      <c r="G901" s="62"/>
    </row>
    <row r="902" spans="1:7" x14ac:dyDescent="0.25">
      <c r="A902" s="67" t="s">
        <v>595</v>
      </c>
      <c r="B902" s="55" t="s">
        <v>129</v>
      </c>
      <c r="C902" s="55" t="s">
        <v>130</v>
      </c>
      <c r="D902" s="56" t="s">
        <v>42</v>
      </c>
      <c r="E902" s="57">
        <v>1</v>
      </c>
      <c r="F902" s="91"/>
      <c r="G902" s="58">
        <f>+ROUND(+E902*F902,2)</f>
        <v>0</v>
      </c>
    </row>
    <row r="903" spans="1:7" ht="102" thickBot="1" x14ac:dyDescent="0.3">
      <c r="A903" s="59"/>
      <c r="B903" s="60"/>
      <c r="C903" s="60"/>
      <c r="D903" s="61" t="s">
        <v>233</v>
      </c>
      <c r="E903" s="59"/>
      <c r="F903" s="60"/>
      <c r="G903" s="62"/>
    </row>
    <row r="904" spans="1:7" x14ac:dyDescent="0.25">
      <c r="A904" s="67" t="s">
        <v>596</v>
      </c>
      <c r="B904" s="55" t="s">
        <v>129</v>
      </c>
      <c r="C904" s="55" t="s">
        <v>591</v>
      </c>
      <c r="D904" s="56" t="s">
        <v>100</v>
      </c>
      <c r="E904" s="57">
        <v>30</v>
      </c>
      <c r="F904" s="91"/>
      <c r="G904" s="58">
        <f>+ROUND(+E904*F904,2)</f>
        <v>0</v>
      </c>
    </row>
    <row r="905" spans="1:7" ht="22.5" x14ac:dyDescent="0.25">
      <c r="A905" s="63"/>
      <c r="B905" s="63"/>
      <c r="C905" s="63"/>
      <c r="D905" s="61" t="s">
        <v>597</v>
      </c>
      <c r="E905" s="63"/>
      <c r="F905" s="63"/>
      <c r="G905" s="64"/>
    </row>
    <row r="906" spans="1:7" ht="22.5" x14ac:dyDescent="0.25">
      <c r="A906" s="63"/>
      <c r="B906" s="63"/>
      <c r="C906" s="63"/>
      <c r="D906" s="61" t="s">
        <v>598</v>
      </c>
      <c r="E906" s="63"/>
      <c r="F906" s="63"/>
      <c r="G906" s="64"/>
    </row>
    <row r="907" spans="1:7" ht="22.5" x14ac:dyDescent="0.25">
      <c r="A907" s="63"/>
      <c r="B907" s="63"/>
      <c r="C907" s="63"/>
      <c r="D907" s="61" t="s">
        <v>599</v>
      </c>
      <c r="E907" s="63"/>
      <c r="F907" s="63"/>
      <c r="G907" s="64"/>
    </row>
    <row r="908" spans="1:7" ht="23.25" thickBot="1" x14ac:dyDescent="0.3">
      <c r="A908" s="65"/>
      <c r="B908" s="65"/>
      <c r="C908" s="65"/>
      <c r="D908" s="61" t="s">
        <v>600</v>
      </c>
      <c r="E908" s="65"/>
      <c r="F908" s="65"/>
      <c r="G908" s="66"/>
    </row>
    <row r="909" spans="1:7" x14ac:dyDescent="0.25">
      <c r="A909" s="67" t="s">
        <v>601</v>
      </c>
      <c r="B909" s="55" t="s">
        <v>129</v>
      </c>
      <c r="C909" s="55" t="s">
        <v>130</v>
      </c>
      <c r="D909" s="56" t="s">
        <v>43</v>
      </c>
      <c r="E909" s="57">
        <v>1</v>
      </c>
      <c r="F909" s="91"/>
      <c r="G909" s="58">
        <f>+ROUND(+E909*F909,2)</f>
        <v>0</v>
      </c>
    </row>
    <row r="910" spans="1:7" ht="90.75" thickBot="1" x14ac:dyDescent="0.3">
      <c r="A910" s="59"/>
      <c r="B910" s="60"/>
      <c r="C910" s="60"/>
      <c r="D910" s="61" t="s">
        <v>235</v>
      </c>
      <c r="E910" s="59"/>
      <c r="F910" s="60"/>
      <c r="G910" s="62"/>
    </row>
    <row r="911" spans="1:7" x14ac:dyDescent="0.25">
      <c r="A911" s="67" t="s">
        <v>602</v>
      </c>
      <c r="B911" s="55" t="s">
        <v>129</v>
      </c>
      <c r="C911" s="55" t="s">
        <v>130</v>
      </c>
      <c r="D911" s="56" t="s">
        <v>44</v>
      </c>
      <c r="E911" s="57">
        <v>1</v>
      </c>
      <c r="F911" s="91"/>
      <c r="G911" s="58">
        <f>+ROUND(+E911*F911,2)</f>
        <v>0</v>
      </c>
    </row>
    <row r="912" spans="1:7" ht="22.5" x14ac:dyDescent="0.25">
      <c r="A912" s="63"/>
      <c r="B912" s="63"/>
      <c r="C912" s="63"/>
      <c r="D912" s="61" t="s">
        <v>237</v>
      </c>
      <c r="E912" s="63"/>
      <c r="F912" s="63"/>
      <c r="G912" s="64"/>
    </row>
    <row r="913" spans="1:7" ht="33.75" x14ac:dyDescent="0.25">
      <c r="A913" s="63"/>
      <c r="B913" s="63"/>
      <c r="C913" s="63"/>
      <c r="D913" s="61" t="s">
        <v>238</v>
      </c>
      <c r="E913" s="63"/>
      <c r="F913" s="63"/>
      <c r="G913" s="64"/>
    </row>
    <row r="914" spans="1:7" ht="22.5" x14ac:dyDescent="0.25">
      <c r="A914" s="63"/>
      <c r="B914" s="63"/>
      <c r="C914" s="63"/>
      <c r="D914" s="61" t="s">
        <v>239</v>
      </c>
      <c r="E914" s="63"/>
      <c r="F914" s="63"/>
      <c r="G914" s="64"/>
    </row>
    <row r="915" spans="1:7" ht="23.25" thickBot="1" x14ac:dyDescent="0.3">
      <c r="A915" s="65"/>
      <c r="B915" s="65"/>
      <c r="C915" s="65"/>
      <c r="D915" s="61" t="s">
        <v>240</v>
      </c>
      <c r="E915" s="65"/>
      <c r="F915" s="65"/>
      <c r="G915" s="66"/>
    </row>
    <row r="916" spans="1:7" x14ac:dyDescent="0.25">
      <c r="A916" s="67" t="s">
        <v>603</v>
      </c>
      <c r="B916" s="55" t="s">
        <v>129</v>
      </c>
      <c r="C916" s="55" t="s">
        <v>130</v>
      </c>
      <c r="D916" s="56" t="s">
        <v>45</v>
      </c>
      <c r="E916" s="57">
        <v>1</v>
      </c>
      <c r="F916" s="91"/>
      <c r="G916" s="58">
        <f>+ROUND(+E916*F916,2)</f>
        <v>0</v>
      </c>
    </row>
    <row r="917" spans="1:7" ht="22.5" x14ac:dyDescent="0.25">
      <c r="A917" s="63"/>
      <c r="B917" s="63"/>
      <c r="C917" s="63"/>
      <c r="D917" s="61" t="s">
        <v>242</v>
      </c>
      <c r="E917" s="63"/>
      <c r="F917" s="63"/>
      <c r="G917" s="64"/>
    </row>
    <row r="918" spans="1:7" ht="90.75" thickBot="1" x14ac:dyDescent="0.3">
      <c r="A918" s="65"/>
      <c r="B918" s="65"/>
      <c r="C918" s="65"/>
      <c r="D918" s="61" t="s">
        <v>243</v>
      </c>
      <c r="E918" s="65"/>
      <c r="F918" s="65"/>
      <c r="G918" s="66"/>
    </row>
    <row r="919" spans="1:7" ht="15.75" thickBot="1" x14ac:dyDescent="0.3">
      <c r="A919" s="69"/>
      <c r="B919" s="70"/>
      <c r="C919" s="71" t="s">
        <v>757</v>
      </c>
      <c r="D919" s="72" t="s">
        <v>101</v>
      </c>
      <c r="E919" s="73"/>
      <c r="F919" s="74"/>
      <c r="G919" s="75">
        <f>SUM(G817:G918)</f>
        <v>0</v>
      </c>
    </row>
    <row r="920" spans="1:7" ht="15.75" thickBot="1" x14ac:dyDescent="0.3">
      <c r="A920" s="50" t="s">
        <v>604</v>
      </c>
      <c r="B920" s="51" t="s">
        <v>127</v>
      </c>
      <c r="C920" s="51"/>
      <c r="D920" s="52" t="s">
        <v>102</v>
      </c>
      <c r="E920" s="50"/>
      <c r="F920" s="51"/>
      <c r="G920" s="53"/>
    </row>
    <row r="921" spans="1:7" x14ac:dyDescent="0.25">
      <c r="A921" s="54" t="s">
        <v>605</v>
      </c>
      <c r="B921" s="55" t="s">
        <v>129</v>
      </c>
      <c r="C921" s="55" t="s">
        <v>130</v>
      </c>
      <c r="D921" s="56" t="s">
        <v>59</v>
      </c>
      <c r="E921" s="57">
        <v>1</v>
      </c>
      <c r="F921" s="91"/>
      <c r="G921" s="58">
        <f>+ROUND(+E921*F921,2)</f>
        <v>0</v>
      </c>
    </row>
    <row r="922" spans="1:7" ht="68.25" thickBot="1" x14ac:dyDescent="0.3">
      <c r="A922" s="59"/>
      <c r="B922" s="60"/>
      <c r="C922" s="60"/>
      <c r="D922" s="61" t="s">
        <v>292</v>
      </c>
      <c r="E922" s="59"/>
      <c r="F922" s="60"/>
      <c r="G922" s="62"/>
    </row>
    <row r="923" spans="1:7" x14ac:dyDescent="0.25">
      <c r="A923" s="54" t="s">
        <v>606</v>
      </c>
      <c r="B923" s="55" t="s">
        <v>129</v>
      </c>
      <c r="C923" s="55" t="s">
        <v>130</v>
      </c>
      <c r="D923" s="56" t="s">
        <v>3</v>
      </c>
      <c r="E923" s="57">
        <v>1</v>
      </c>
      <c r="F923" s="91"/>
      <c r="G923" s="58">
        <f>+ROUND(+E923*F923,2)</f>
        <v>0</v>
      </c>
    </row>
    <row r="924" spans="1:7" ht="113.25" thickBot="1" x14ac:dyDescent="0.3">
      <c r="A924" s="59"/>
      <c r="B924" s="60"/>
      <c r="C924" s="60"/>
      <c r="D924" s="61" t="s">
        <v>133</v>
      </c>
      <c r="E924" s="59"/>
      <c r="F924" s="60"/>
      <c r="G924" s="62"/>
    </row>
    <row r="925" spans="1:7" x14ac:dyDescent="0.25">
      <c r="A925" s="54" t="s">
        <v>607</v>
      </c>
      <c r="B925" s="55" t="s">
        <v>129</v>
      </c>
      <c r="C925" s="55" t="s">
        <v>130</v>
      </c>
      <c r="D925" s="56" t="s">
        <v>4</v>
      </c>
      <c r="E925" s="57">
        <v>1</v>
      </c>
      <c r="F925" s="91"/>
      <c r="G925" s="58">
        <f>+ROUND(+E925*F925,2)</f>
        <v>0</v>
      </c>
    </row>
    <row r="926" spans="1:7" ht="90" x14ac:dyDescent="0.25">
      <c r="A926" s="63"/>
      <c r="B926" s="63"/>
      <c r="C926" s="63"/>
      <c r="D926" s="61" t="s">
        <v>135</v>
      </c>
      <c r="E926" s="63"/>
      <c r="F926" s="63"/>
      <c r="G926" s="64"/>
    </row>
    <row r="927" spans="1:7" ht="15.75" thickBot="1" x14ac:dyDescent="0.3">
      <c r="A927" s="65"/>
      <c r="B927" s="65"/>
      <c r="C927" s="65"/>
      <c r="D927" s="61" t="s">
        <v>136</v>
      </c>
      <c r="E927" s="65"/>
      <c r="F927" s="65"/>
      <c r="G927" s="66"/>
    </row>
    <row r="928" spans="1:7" x14ac:dyDescent="0.25">
      <c r="A928" s="54" t="s">
        <v>608</v>
      </c>
      <c r="B928" s="55" t="s">
        <v>129</v>
      </c>
      <c r="C928" s="55" t="s">
        <v>130</v>
      </c>
      <c r="D928" s="56" t="s">
        <v>5</v>
      </c>
      <c r="E928" s="57">
        <v>1</v>
      </c>
      <c r="F928" s="91"/>
      <c r="G928" s="58">
        <f>+ROUND(+E928*F928,2)</f>
        <v>0</v>
      </c>
    </row>
    <row r="929" spans="1:7" ht="45.75" thickBot="1" x14ac:dyDescent="0.3">
      <c r="A929" s="59"/>
      <c r="B929" s="60"/>
      <c r="C929" s="60"/>
      <c r="D929" s="61" t="s">
        <v>138</v>
      </c>
      <c r="E929" s="59"/>
      <c r="F929" s="60"/>
      <c r="G929" s="62"/>
    </row>
    <row r="930" spans="1:7" x14ac:dyDescent="0.25">
      <c r="A930" s="54" t="s">
        <v>609</v>
      </c>
      <c r="B930" s="55" t="s">
        <v>129</v>
      </c>
      <c r="C930" s="55" t="s">
        <v>130</v>
      </c>
      <c r="D930" s="56" t="s">
        <v>6</v>
      </c>
      <c r="E930" s="57">
        <v>2</v>
      </c>
      <c r="F930" s="91"/>
      <c r="G930" s="58">
        <f>+ROUND(+E930*F930,2)</f>
        <v>0</v>
      </c>
    </row>
    <row r="931" spans="1:7" ht="57" thickBot="1" x14ac:dyDescent="0.3">
      <c r="A931" s="59"/>
      <c r="B931" s="60"/>
      <c r="C931" s="60"/>
      <c r="D931" s="61" t="s">
        <v>140</v>
      </c>
      <c r="E931" s="59"/>
      <c r="F931" s="60"/>
      <c r="G931" s="62"/>
    </row>
    <row r="932" spans="1:7" x14ac:dyDescent="0.25">
      <c r="A932" s="54" t="s">
        <v>610</v>
      </c>
      <c r="B932" s="55" t="s">
        <v>129</v>
      </c>
      <c r="C932" s="55" t="s">
        <v>130</v>
      </c>
      <c r="D932" s="56" t="s">
        <v>7</v>
      </c>
      <c r="E932" s="57">
        <v>2</v>
      </c>
      <c r="F932" s="91"/>
      <c r="G932" s="58">
        <f>+ROUND(+E932*F932,2)</f>
        <v>0</v>
      </c>
    </row>
    <row r="933" spans="1:7" ht="57" thickBot="1" x14ac:dyDescent="0.3">
      <c r="A933" s="59"/>
      <c r="B933" s="60"/>
      <c r="C933" s="60"/>
      <c r="D933" s="61" t="s">
        <v>142</v>
      </c>
      <c r="E933" s="59"/>
      <c r="F933" s="60"/>
      <c r="G933" s="62"/>
    </row>
    <row r="934" spans="1:7" x14ac:dyDescent="0.25">
      <c r="A934" s="54" t="s">
        <v>611</v>
      </c>
      <c r="B934" s="55" t="s">
        <v>129</v>
      </c>
      <c r="C934" s="55" t="s">
        <v>130</v>
      </c>
      <c r="D934" s="56" t="s">
        <v>8</v>
      </c>
      <c r="E934" s="57">
        <v>2</v>
      </c>
      <c r="F934" s="91"/>
      <c r="G934" s="58">
        <f>+ROUND(+E934*F934,2)</f>
        <v>0</v>
      </c>
    </row>
    <row r="935" spans="1:7" ht="57" thickBot="1" x14ac:dyDescent="0.3">
      <c r="A935" s="59"/>
      <c r="B935" s="60"/>
      <c r="C935" s="60"/>
      <c r="D935" s="61" t="s">
        <v>144</v>
      </c>
      <c r="E935" s="59"/>
      <c r="F935" s="60"/>
      <c r="G935" s="62"/>
    </row>
    <row r="936" spans="1:7" x14ac:dyDescent="0.25">
      <c r="A936" s="54" t="s">
        <v>612</v>
      </c>
      <c r="B936" s="55" t="s">
        <v>129</v>
      </c>
      <c r="C936" s="55" t="s">
        <v>130</v>
      </c>
      <c r="D936" s="56" t="s">
        <v>9</v>
      </c>
      <c r="E936" s="57">
        <v>1</v>
      </c>
      <c r="F936" s="91"/>
      <c r="G936" s="58">
        <f>+ROUND(+E936*F936,2)</f>
        <v>0</v>
      </c>
    </row>
    <row r="937" spans="1:7" ht="68.25" thickBot="1" x14ac:dyDescent="0.3">
      <c r="A937" s="59"/>
      <c r="B937" s="60"/>
      <c r="C937" s="60"/>
      <c r="D937" s="61" t="s">
        <v>146</v>
      </c>
      <c r="E937" s="59"/>
      <c r="F937" s="60"/>
      <c r="G937" s="62"/>
    </row>
    <row r="938" spans="1:7" x14ac:dyDescent="0.25">
      <c r="A938" s="54" t="s">
        <v>613</v>
      </c>
      <c r="B938" s="55" t="s">
        <v>129</v>
      </c>
      <c r="C938" s="55" t="s">
        <v>130</v>
      </c>
      <c r="D938" s="56" t="s">
        <v>103</v>
      </c>
      <c r="E938" s="57">
        <v>1</v>
      </c>
      <c r="F938" s="91"/>
      <c r="G938" s="58">
        <f>+ROUND(+E938*F938,2)</f>
        <v>0</v>
      </c>
    </row>
    <row r="939" spans="1:7" ht="101.25" x14ac:dyDescent="0.25">
      <c r="A939" s="63"/>
      <c r="B939" s="63"/>
      <c r="C939" s="63"/>
      <c r="D939" s="61" t="s">
        <v>148</v>
      </c>
      <c r="E939" s="63"/>
      <c r="F939" s="63"/>
      <c r="G939" s="64"/>
    </row>
    <row r="940" spans="1:7" ht="45" x14ac:dyDescent="0.25">
      <c r="A940" s="63"/>
      <c r="B940" s="63"/>
      <c r="C940" s="63"/>
      <c r="D940" s="61" t="s">
        <v>301</v>
      </c>
      <c r="E940" s="63"/>
      <c r="F940" s="63"/>
      <c r="G940" s="64"/>
    </row>
    <row r="941" spans="1:7" ht="33.75" x14ac:dyDescent="0.25">
      <c r="A941" s="63"/>
      <c r="B941" s="63"/>
      <c r="C941" s="63"/>
      <c r="D941" s="61" t="s">
        <v>150</v>
      </c>
      <c r="E941" s="63"/>
      <c r="F941" s="63"/>
      <c r="G941" s="64"/>
    </row>
    <row r="942" spans="1:7" ht="56.25" x14ac:dyDescent="0.25">
      <c r="A942" s="63"/>
      <c r="B942" s="63"/>
      <c r="C942" s="63"/>
      <c r="D942" s="61" t="s">
        <v>151</v>
      </c>
      <c r="E942" s="63"/>
      <c r="F942" s="63"/>
      <c r="G942" s="64"/>
    </row>
    <row r="943" spans="1:7" ht="45" x14ac:dyDescent="0.25">
      <c r="A943" s="63"/>
      <c r="B943" s="63"/>
      <c r="C943" s="63"/>
      <c r="D943" s="61" t="s">
        <v>152</v>
      </c>
      <c r="E943" s="63"/>
      <c r="F943" s="63"/>
      <c r="G943" s="64"/>
    </row>
    <row r="944" spans="1:7" ht="34.5" thickBot="1" x14ac:dyDescent="0.3">
      <c r="A944" s="65"/>
      <c r="B944" s="65"/>
      <c r="C944" s="65"/>
      <c r="D944" s="61" t="s">
        <v>153</v>
      </c>
      <c r="E944" s="65"/>
      <c r="F944" s="65"/>
      <c r="G944" s="66"/>
    </row>
    <row r="945" spans="1:7" x14ac:dyDescent="0.25">
      <c r="A945" s="54" t="s">
        <v>565</v>
      </c>
      <c r="B945" s="55" t="s">
        <v>129</v>
      </c>
      <c r="C945" s="55" t="s">
        <v>155</v>
      </c>
      <c r="D945" s="56" t="s">
        <v>11</v>
      </c>
      <c r="E945" s="57">
        <v>22</v>
      </c>
      <c r="F945" s="91"/>
      <c r="G945" s="58">
        <f>+ROUND(+E945*F945,2)</f>
        <v>0</v>
      </c>
    </row>
    <row r="946" spans="1:7" ht="102" thickBot="1" x14ac:dyDescent="0.3">
      <c r="A946" s="59"/>
      <c r="B946" s="60"/>
      <c r="C946" s="60"/>
      <c r="D946" s="61" t="s">
        <v>156</v>
      </c>
      <c r="E946" s="59"/>
      <c r="F946" s="60"/>
      <c r="G946" s="62"/>
    </row>
    <row r="947" spans="1:7" x14ac:dyDescent="0.25">
      <c r="A947" s="54" t="s">
        <v>614</v>
      </c>
      <c r="B947" s="55" t="s">
        <v>129</v>
      </c>
      <c r="C947" s="55" t="s">
        <v>155</v>
      </c>
      <c r="D947" s="56" t="s">
        <v>12</v>
      </c>
      <c r="E947" s="57">
        <v>45</v>
      </c>
      <c r="F947" s="91"/>
      <c r="G947" s="58">
        <f>+ROUND(+E947*F947,2)</f>
        <v>0</v>
      </c>
    </row>
    <row r="948" spans="1:7" ht="102" thickBot="1" x14ac:dyDescent="0.3">
      <c r="A948" s="59"/>
      <c r="B948" s="60"/>
      <c r="C948" s="60"/>
      <c r="D948" s="61" t="s">
        <v>158</v>
      </c>
      <c r="E948" s="59"/>
      <c r="F948" s="60"/>
      <c r="G948" s="62"/>
    </row>
    <row r="949" spans="1:7" x14ac:dyDescent="0.25">
      <c r="A949" s="54" t="s">
        <v>615</v>
      </c>
      <c r="B949" s="55" t="s">
        <v>129</v>
      </c>
      <c r="C949" s="55" t="s">
        <v>155</v>
      </c>
      <c r="D949" s="56" t="s">
        <v>13</v>
      </c>
      <c r="E949" s="57">
        <v>15</v>
      </c>
      <c r="F949" s="91"/>
      <c r="G949" s="58">
        <f>+ROUND(+E949*F949,2)</f>
        <v>0</v>
      </c>
    </row>
    <row r="950" spans="1:7" ht="102" thickBot="1" x14ac:dyDescent="0.3">
      <c r="A950" s="59"/>
      <c r="B950" s="60"/>
      <c r="C950" s="60"/>
      <c r="D950" s="61" t="s">
        <v>160</v>
      </c>
      <c r="E950" s="59"/>
      <c r="F950" s="60"/>
      <c r="G950" s="62"/>
    </row>
    <row r="951" spans="1:7" x14ac:dyDescent="0.25">
      <c r="A951" s="54" t="s">
        <v>616</v>
      </c>
      <c r="B951" s="55" t="s">
        <v>129</v>
      </c>
      <c r="C951" s="55" t="s">
        <v>130</v>
      </c>
      <c r="D951" s="56" t="s">
        <v>14</v>
      </c>
      <c r="E951" s="57">
        <v>2</v>
      </c>
      <c r="F951" s="91"/>
      <c r="G951" s="58">
        <f>+ROUND(+E951*F951,2)</f>
        <v>0</v>
      </c>
    </row>
    <row r="952" spans="1:7" ht="79.5" thickBot="1" x14ac:dyDescent="0.3">
      <c r="A952" s="59"/>
      <c r="B952" s="60"/>
      <c r="C952" s="60"/>
      <c r="D952" s="61" t="s">
        <v>162</v>
      </c>
      <c r="E952" s="59"/>
      <c r="F952" s="60"/>
      <c r="G952" s="62"/>
    </row>
    <row r="953" spans="1:7" x14ac:dyDescent="0.25">
      <c r="A953" s="54" t="s">
        <v>617</v>
      </c>
      <c r="B953" s="55" t="s">
        <v>129</v>
      </c>
      <c r="C953" s="55" t="s">
        <v>155</v>
      </c>
      <c r="D953" s="56" t="s">
        <v>17</v>
      </c>
      <c r="E953" s="57">
        <v>15</v>
      </c>
      <c r="F953" s="91"/>
      <c r="G953" s="58">
        <f>+ROUND(+E953*F953,2)</f>
        <v>0</v>
      </c>
    </row>
    <row r="954" spans="1:7" ht="124.5" thickBot="1" x14ac:dyDescent="0.3">
      <c r="A954" s="59"/>
      <c r="B954" s="60"/>
      <c r="C954" s="60"/>
      <c r="D954" s="61" t="s">
        <v>308</v>
      </c>
      <c r="E954" s="59"/>
      <c r="F954" s="60"/>
      <c r="G954" s="62"/>
    </row>
    <row r="955" spans="1:7" x14ac:dyDescent="0.25">
      <c r="A955" s="54" t="s">
        <v>618</v>
      </c>
      <c r="B955" s="55" t="s">
        <v>129</v>
      </c>
      <c r="C955" s="55" t="s">
        <v>155</v>
      </c>
      <c r="D955" s="56" t="s">
        <v>19</v>
      </c>
      <c r="E955" s="57">
        <v>15</v>
      </c>
      <c r="F955" s="91"/>
      <c r="G955" s="58">
        <f>+ROUND(+E955*F955,2)</f>
        <v>0</v>
      </c>
    </row>
    <row r="956" spans="1:7" ht="102" thickBot="1" x14ac:dyDescent="0.3">
      <c r="A956" s="59"/>
      <c r="B956" s="60"/>
      <c r="C956" s="60"/>
      <c r="D956" s="61" t="s">
        <v>172</v>
      </c>
      <c r="E956" s="59"/>
      <c r="F956" s="60"/>
      <c r="G956" s="62"/>
    </row>
    <row r="957" spans="1:7" x14ac:dyDescent="0.25">
      <c r="A957" s="54" t="s">
        <v>619</v>
      </c>
      <c r="B957" s="55" t="s">
        <v>129</v>
      </c>
      <c r="C957" s="55" t="s">
        <v>155</v>
      </c>
      <c r="D957" s="56" t="s">
        <v>52</v>
      </c>
      <c r="E957" s="57">
        <v>15</v>
      </c>
      <c r="F957" s="91"/>
      <c r="G957" s="58">
        <f>+ROUND(+E957*F957,2)</f>
        <v>0</v>
      </c>
    </row>
    <row r="958" spans="1:7" ht="90.75" thickBot="1" x14ac:dyDescent="0.3">
      <c r="A958" s="59"/>
      <c r="B958" s="60"/>
      <c r="C958" s="60"/>
      <c r="D958" s="61" t="s">
        <v>174</v>
      </c>
      <c r="E958" s="59"/>
      <c r="F958" s="60"/>
      <c r="G958" s="62"/>
    </row>
    <row r="959" spans="1:7" x14ac:dyDescent="0.25">
      <c r="A959" s="54" t="s">
        <v>620</v>
      </c>
      <c r="B959" s="55" t="s">
        <v>129</v>
      </c>
      <c r="C959" s="55" t="s">
        <v>155</v>
      </c>
      <c r="D959" s="56" t="s">
        <v>21</v>
      </c>
      <c r="E959" s="57">
        <v>30</v>
      </c>
      <c r="F959" s="91"/>
      <c r="G959" s="58">
        <f>+ROUND(+E959*F959,2)</f>
        <v>0</v>
      </c>
    </row>
    <row r="960" spans="1:7" ht="90.75" thickBot="1" x14ac:dyDescent="0.3">
      <c r="A960" s="59"/>
      <c r="B960" s="60"/>
      <c r="C960" s="60"/>
      <c r="D960" s="61" t="s">
        <v>174</v>
      </c>
      <c r="E960" s="59"/>
      <c r="F960" s="60"/>
      <c r="G960" s="62"/>
    </row>
    <row r="961" spans="1:7" x14ac:dyDescent="0.25">
      <c r="A961" s="54" t="s">
        <v>621</v>
      </c>
      <c r="B961" s="55" t="s">
        <v>129</v>
      </c>
      <c r="C961" s="55" t="s">
        <v>155</v>
      </c>
      <c r="D961" s="56" t="s">
        <v>23</v>
      </c>
      <c r="E961" s="57">
        <v>25</v>
      </c>
      <c r="F961" s="91"/>
      <c r="G961" s="58">
        <f>+ROUND(+E961*F961,2)</f>
        <v>0</v>
      </c>
    </row>
    <row r="962" spans="1:7" ht="68.25" thickBot="1" x14ac:dyDescent="0.3">
      <c r="A962" s="59"/>
      <c r="B962" s="60"/>
      <c r="C962" s="60"/>
      <c r="D962" s="61" t="s">
        <v>179</v>
      </c>
      <c r="E962" s="59"/>
      <c r="F962" s="60"/>
      <c r="G962" s="62"/>
    </row>
    <row r="963" spans="1:7" x14ac:dyDescent="0.25">
      <c r="A963" s="54" t="s">
        <v>622</v>
      </c>
      <c r="B963" s="55" t="s">
        <v>129</v>
      </c>
      <c r="C963" s="55" t="s">
        <v>155</v>
      </c>
      <c r="D963" s="56" t="s">
        <v>26</v>
      </c>
      <c r="E963" s="57">
        <v>6</v>
      </c>
      <c r="F963" s="91"/>
      <c r="G963" s="58">
        <f>+ROUND(+E963*F963,2)</f>
        <v>0</v>
      </c>
    </row>
    <row r="964" spans="1:7" ht="90.75" thickBot="1" x14ac:dyDescent="0.3">
      <c r="A964" s="59"/>
      <c r="B964" s="60"/>
      <c r="C964" s="60"/>
      <c r="D964" s="61" t="s">
        <v>185</v>
      </c>
      <c r="E964" s="59"/>
      <c r="F964" s="60"/>
      <c r="G964" s="62"/>
    </row>
    <row r="965" spans="1:7" x14ac:dyDescent="0.25">
      <c r="A965" s="54" t="s">
        <v>623</v>
      </c>
      <c r="B965" s="55" t="s">
        <v>129</v>
      </c>
      <c r="C965" s="55" t="s">
        <v>155</v>
      </c>
      <c r="D965" s="56" t="s">
        <v>27</v>
      </c>
      <c r="E965" s="57">
        <v>35</v>
      </c>
      <c r="F965" s="91"/>
      <c r="G965" s="58">
        <f>+ROUND(+E965*F965,2)</f>
        <v>0</v>
      </c>
    </row>
    <row r="966" spans="1:7" ht="79.5" thickBot="1" x14ac:dyDescent="0.3">
      <c r="A966" s="59"/>
      <c r="B966" s="60"/>
      <c r="C966" s="60"/>
      <c r="D966" s="61" t="s">
        <v>187</v>
      </c>
      <c r="E966" s="59"/>
      <c r="F966" s="60"/>
      <c r="G966" s="62"/>
    </row>
    <row r="967" spans="1:7" x14ac:dyDescent="0.25">
      <c r="A967" s="54" t="s">
        <v>624</v>
      </c>
      <c r="B967" s="55" t="s">
        <v>129</v>
      </c>
      <c r="C967" s="55" t="s">
        <v>155</v>
      </c>
      <c r="D967" s="56" t="s">
        <v>28</v>
      </c>
      <c r="E967" s="57">
        <v>200</v>
      </c>
      <c r="F967" s="91"/>
      <c r="G967" s="58">
        <f>+ROUND(+E967*F967,2)</f>
        <v>0</v>
      </c>
    </row>
    <row r="968" spans="1:7" ht="304.5" thickBot="1" x14ac:dyDescent="0.3">
      <c r="A968" s="59"/>
      <c r="B968" s="60"/>
      <c r="C968" s="60"/>
      <c r="D968" s="61" t="s">
        <v>189</v>
      </c>
      <c r="E968" s="59"/>
      <c r="F968" s="60"/>
      <c r="G968" s="62"/>
    </row>
    <row r="969" spans="1:7" x14ac:dyDescent="0.25">
      <c r="A969" s="54" t="s">
        <v>625</v>
      </c>
      <c r="B969" s="55" t="s">
        <v>129</v>
      </c>
      <c r="C969" s="55" t="s">
        <v>130</v>
      </c>
      <c r="D969" s="56" t="s">
        <v>53</v>
      </c>
      <c r="E969" s="57">
        <v>1</v>
      </c>
      <c r="F969" s="91"/>
      <c r="G969" s="58">
        <f>+ROUND(+E969*F969,2)</f>
        <v>0</v>
      </c>
    </row>
    <row r="970" spans="1:7" ht="158.25" thickBot="1" x14ac:dyDescent="0.3">
      <c r="A970" s="59"/>
      <c r="B970" s="60"/>
      <c r="C970" s="60"/>
      <c r="D970" s="61" t="s">
        <v>271</v>
      </c>
      <c r="E970" s="59"/>
      <c r="F970" s="60"/>
      <c r="G970" s="62"/>
    </row>
    <row r="971" spans="1:7" x14ac:dyDescent="0.25">
      <c r="A971" s="54" t="s">
        <v>626</v>
      </c>
      <c r="B971" s="55" t="s">
        <v>129</v>
      </c>
      <c r="C971" s="55" t="s">
        <v>130</v>
      </c>
      <c r="D971" s="56" t="s">
        <v>30</v>
      </c>
      <c r="E971" s="57">
        <v>1</v>
      </c>
      <c r="F971" s="91"/>
      <c r="G971" s="58">
        <f>+ROUND(+E971*F971,2)</f>
        <v>0</v>
      </c>
    </row>
    <row r="972" spans="1:7" ht="22.5" x14ac:dyDescent="0.25">
      <c r="A972" s="63"/>
      <c r="B972" s="63"/>
      <c r="C972" s="63"/>
      <c r="D972" s="61" t="s">
        <v>193</v>
      </c>
      <c r="E972" s="63"/>
      <c r="F972" s="63"/>
      <c r="G972" s="64"/>
    </row>
    <row r="973" spans="1:7" ht="68.25" thickBot="1" x14ac:dyDescent="0.3">
      <c r="A973" s="65"/>
      <c r="B973" s="65"/>
      <c r="C973" s="65"/>
      <c r="D973" s="61" t="s">
        <v>194</v>
      </c>
      <c r="E973" s="65"/>
      <c r="F973" s="65"/>
      <c r="G973" s="66"/>
    </row>
    <row r="974" spans="1:7" x14ac:dyDescent="0.25">
      <c r="A974" s="54" t="s">
        <v>627</v>
      </c>
      <c r="B974" s="55" t="s">
        <v>129</v>
      </c>
      <c r="C974" s="55" t="s">
        <v>130</v>
      </c>
      <c r="D974" s="56" t="s">
        <v>31</v>
      </c>
      <c r="E974" s="57">
        <v>1</v>
      </c>
      <c r="F974" s="91"/>
      <c r="G974" s="58">
        <f>+ROUND(+E974*F974,2)</f>
        <v>0</v>
      </c>
    </row>
    <row r="975" spans="1:7" ht="45.75" thickBot="1" x14ac:dyDescent="0.3">
      <c r="A975" s="59"/>
      <c r="B975" s="60"/>
      <c r="C975" s="60"/>
      <c r="D975" s="61" t="s">
        <v>196</v>
      </c>
      <c r="E975" s="59"/>
      <c r="F975" s="60"/>
      <c r="G975" s="62"/>
    </row>
    <row r="976" spans="1:7" x14ac:dyDescent="0.25">
      <c r="A976" s="54" t="s">
        <v>628</v>
      </c>
      <c r="B976" s="55" t="s">
        <v>129</v>
      </c>
      <c r="C976" s="55" t="s">
        <v>130</v>
      </c>
      <c r="D976" s="56" t="s">
        <v>54</v>
      </c>
      <c r="E976" s="57">
        <v>1</v>
      </c>
      <c r="F976" s="91"/>
      <c r="G976" s="58">
        <f>+ROUND(+E976*F976,2)</f>
        <v>0</v>
      </c>
    </row>
    <row r="977" spans="1:7" ht="57" thickBot="1" x14ac:dyDescent="0.3">
      <c r="A977" s="59"/>
      <c r="B977" s="60"/>
      <c r="C977" s="60"/>
      <c r="D977" s="61" t="s">
        <v>275</v>
      </c>
      <c r="E977" s="59"/>
      <c r="F977" s="60"/>
      <c r="G977" s="62"/>
    </row>
    <row r="978" spans="1:7" x14ac:dyDescent="0.25">
      <c r="A978" s="54" t="s">
        <v>629</v>
      </c>
      <c r="B978" s="55" t="s">
        <v>129</v>
      </c>
      <c r="C978" s="55" t="s">
        <v>130</v>
      </c>
      <c r="D978" s="56" t="s">
        <v>33</v>
      </c>
      <c r="E978" s="57">
        <v>3</v>
      </c>
      <c r="F978" s="91"/>
      <c r="G978" s="58">
        <f>+ROUND(+E978*F978,2)</f>
        <v>0</v>
      </c>
    </row>
    <row r="979" spans="1:7" ht="33.75" x14ac:dyDescent="0.25">
      <c r="A979" s="63"/>
      <c r="B979" s="63"/>
      <c r="C979" s="63"/>
      <c r="D979" s="61" t="s">
        <v>630</v>
      </c>
      <c r="E979" s="63"/>
      <c r="F979" s="63"/>
      <c r="G979" s="64"/>
    </row>
    <row r="980" spans="1:7" x14ac:dyDescent="0.25">
      <c r="A980" s="63"/>
      <c r="B980" s="63"/>
      <c r="C980" s="63"/>
      <c r="D980" s="61" t="s">
        <v>201</v>
      </c>
      <c r="E980" s="63"/>
      <c r="F980" s="63"/>
      <c r="G980" s="64"/>
    </row>
    <row r="981" spans="1:7" ht="22.5" x14ac:dyDescent="0.25">
      <c r="A981" s="63"/>
      <c r="B981" s="63"/>
      <c r="C981" s="63"/>
      <c r="D981" s="61" t="s">
        <v>202</v>
      </c>
      <c r="E981" s="63"/>
      <c r="F981" s="63"/>
      <c r="G981" s="64"/>
    </row>
    <row r="982" spans="1:7" x14ac:dyDescent="0.25">
      <c r="A982" s="63"/>
      <c r="B982" s="63"/>
      <c r="C982" s="63"/>
      <c r="D982" s="61" t="s">
        <v>203</v>
      </c>
      <c r="E982" s="63"/>
      <c r="F982" s="63"/>
      <c r="G982" s="64"/>
    </row>
    <row r="983" spans="1:7" ht="22.5" x14ac:dyDescent="0.25">
      <c r="A983" s="63"/>
      <c r="B983" s="63"/>
      <c r="C983" s="63"/>
      <c r="D983" s="61" t="s">
        <v>204</v>
      </c>
      <c r="E983" s="63"/>
      <c r="F983" s="63"/>
      <c r="G983" s="64"/>
    </row>
    <row r="984" spans="1:7" ht="22.5" x14ac:dyDescent="0.25">
      <c r="A984" s="63"/>
      <c r="B984" s="63"/>
      <c r="C984" s="63"/>
      <c r="D984" s="61" t="s">
        <v>631</v>
      </c>
      <c r="E984" s="63"/>
      <c r="F984" s="63"/>
      <c r="G984" s="64"/>
    </row>
    <row r="985" spans="1:7" ht="34.5" thickBot="1" x14ac:dyDescent="0.3">
      <c r="A985" s="65"/>
      <c r="B985" s="65"/>
      <c r="C985" s="65"/>
      <c r="D985" s="61" t="s">
        <v>206</v>
      </c>
      <c r="E985" s="65"/>
      <c r="F985" s="65"/>
      <c r="G985" s="66"/>
    </row>
    <row r="986" spans="1:7" x14ac:dyDescent="0.25">
      <c r="A986" s="54" t="s">
        <v>632</v>
      </c>
      <c r="B986" s="55" t="s">
        <v>129</v>
      </c>
      <c r="C986" s="55" t="s">
        <v>130</v>
      </c>
      <c r="D986" s="56" t="s">
        <v>104</v>
      </c>
      <c r="E986" s="57">
        <v>5</v>
      </c>
      <c r="F986" s="91"/>
      <c r="G986" s="58">
        <f>+ROUND(+E986*F986,2)</f>
        <v>0</v>
      </c>
    </row>
    <row r="987" spans="1:7" ht="45.75" thickBot="1" x14ac:dyDescent="0.3">
      <c r="A987" s="59"/>
      <c r="B987" s="60"/>
      <c r="C987" s="60"/>
      <c r="D987" s="61" t="s">
        <v>633</v>
      </c>
      <c r="E987" s="59"/>
      <c r="F987" s="60"/>
      <c r="G987" s="62"/>
    </row>
    <row r="988" spans="1:7" x14ac:dyDescent="0.25">
      <c r="A988" s="54" t="s">
        <v>634</v>
      </c>
      <c r="B988" s="55" t="s">
        <v>129</v>
      </c>
      <c r="C988" s="55" t="s">
        <v>130</v>
      </c>
      <c r="D988" s="56" t="s">
        <v>35</v>
      </c>
      <c r="E988" s="57">
        <v>4</v>
      </c>
      <c r="F988" s="91"/>
      <c r="G988" s="58">
        <f>+ROUND(+E988*F988,2)</f>
        <v>0</v>
      </c>
    </row>
    <row r="989" spans="1:7" ht="45" x14ac:dyDescent="0.25">
      <c r="A989" s="63"/>
      <c r="B989" s="63"/>
      <c r="C989" s="63"/>
      <c r="D989" s="61" t="s">
        <v>210</v>
      </c>
      <c r="E989" s="63"/>
      <c r="F989" s="63"/>
      <c r="G989" s="64"/>
    </row>
    <row r="990" spans="1:7" ht="33.75" x14ac:dyDescent="0.25">
      <c r="A990" s="63"/>
      <c r="B990" s="63"/>
      <c r="C990" s="63"/>
      <c r="D990" s="61" t="s">
        <v>211</v>
      </c>
      <c r="E990" s="63"/>
      <c r="F990" s="63"/>
      <c r="G990" s="64"/>
    </row>
    <row r="991" spans="1:7" ht="15.75" thickBot="1" x14ac:dyDescent="0.3">
      <c r="A991" s="65"/>
      <c r="B991" s="65"/>
      <c r="C991" s="65"/>
      <c r="D991" s="61" t="s">
        <v>136</v>
      </c>
      <c r="E991" s="65"/>
      <c r="F991" s="65"/>
      <c r="G991" s="66"/>
    </row>
    <row r="992" spans="1:7" x14ac:dyDescent="0.25">
      <c r="A992" s="54" t="s">
        <v>635</v>
      </c>
      <c r="B992" s="55" t="s">
        <v>129</v>
      </c>
      <c r="C992" s="55" t="s">
        <v>130</v>
      </c>
      <c r="D992" s="56" t="s">
        <v>22</v>
      </c>
      <c r="E992" s="57">
        <v>2</v>
      </c>
      <c r="F992" s="91"/>
      <c r="G992" s="58">
        <f>+ROUND(+E992*F992,2)</f>
        <v>0</v>
      </c>
    </row>
    <row r="993" spans="1:7" ht="23.25" thickBot="1" x14ac:dyDescent="0.3">
      <c r="A993" s="59"/>
      <c r="B993" s="60"/>
      <c r="C993" s="60"/>
      <c r="D993" s="61" t="s">
        <v>177</v>
      </c>
      <c r="E993" s="59"/>
      <c r="F993" s="60"/>
      <c r="G993" s="62"/>
    </row>
    <row r="994" spans="1:7" x14ac:dyDescent="0.25">
      <c r="A994" s="54" t="s">
        <v>636</v>
      </c>
      <c r="B994" s="55" t="s">
        <v>129</v>
      </c>
      <c r="C994" s="55" t="s">
        <v>130</v>
      </c>
      <c r="D994" s="56" t="s">
        <v>105</v>
      </c>
      <c r="E994" s="57">
        <v>1</v>
      </c>
      <c r="F994" s="91"/>
      <c r="G994" s="58">
        <f>+ROUND(+E994*F994,2)</f>
        <v>0</v>
      </c>
    </row>
    <row r="995" spans="1:7" ht="57" thickBot="1" x14ac:dyDescent="0.3">
      <c r="A995" s="59"/>
      <c r="B995" s="60"/>
      <c r="C995" s="60"/>
      <c r="D995" s="61" t="s">
        <v>361</v>
      </c>
      <c r="E995" s="59"/>
      <c r="F995" s="60"/>
      <c r="G995" s="62"/>
    </row>
    <row r="996" spans="1:7" x14ac:dyDescent="0.25">
      <c r="A996" s="54" t="s">
        <v>637</v>
      </c>
      <c r="B996" s="55" t="s">
        <v>129</v>
      </c>
      <c r="C996" s="55" t="s">
        <v>130</v>
      </c>
      <c r="D996" s="56" t="s">
        <v>42</v>
      </c>
      <c r="E996" s="57">
        <v>1</v>
      </c>
      <c r="F996" s="91"/>
      <c r="G996" s="58">
        <f>+ROUND(+E996*F996,2)</f>
        <v>0</v>
      </c>
    </row>
    <row r="997" spans="1:7" ht="102" thickBot="1" x14ac:dyDescent="0.3">
      <c r="A997" s="59"/>
      <c r="B997" s="60"/>
      <c r="C997" s="60"/>
      <c r="D997" s="61" t="s">
        <v>233</v>
      </c>
      <c r="E997" s="59"/>
      <c r="F997" s="60"/>
      <c r="G997" s="62"/>
    </row>
    <row r="998" spans="1:7" x14ac:dyDescent="0.25">
      <c r="A998" s="67" t="s">
        <v>638</v>
      </c>
      <c r="B998" s="55" t="s">
        <v>129</v>
      </c>
      <c r="C998" s="55" t="s">
        <v>130</v>
      </c>
      <c r="D998" s="56" t="s">
        <v>43</v>
      </c>
      <c r="E998" s="57">
        <v>1</v>
      </c>
      <c r="F998" s="91"/>
      <c r="G998" s="58">
        <f>+ROUND(+E998*F998,2)</f>
        <v>0</v>
      </c>
    </row>
    <row r="999" spans="1:7" ht="90.75" thickBot="1" x14ac:dyDescent="0.3">
      <c r="A999" s="59"/>
      <c r="B999" s="60"/>
      <c r="C999" s="60"/>
      <c r="D999" s="61" t="s">
        <v>235</v>
      </c>
      <c r="E999" s="59"/>
      <c r="F999" s="60"/>
      <c r="G999" s="62"/>
    </row>
    <row r="1000" spans="1:7" x14ac:dyDescent="0.25">
      <c r="A1000" s="67" t="s">
        <v>639</v>
      </c>
      <c r="B1000" s="55" t="s">
        <v>129</v>
      </c>
      <c r="C1000" s="55" t="s">
        <v>130</v>
      </c>
      <c r="D1000" s="56" t="s">
        <v>44</v>
      </c>
      <c r="E1000" s="57">
        <v>1</v>
      </c>
      <c r="F1000" s="91"/>
      <c r="G1000" s="58">
        <f>+ROUND(+E1000*F1000,2)</f>
        <v>0</v>
      </c>
    </row>
    <row r="1001" spans="1:7" ht="22.5" x14ac:dyDescent="0.25">
      <c r="A1001" s="63"/>
      <c r="B1001" s="63"/>
      <c r="C1001" s="63"/>
      <c r="D1001" s="61" t="s">
        <v>237</v>
      </c>
      <c r="E1001" s="63"/>
      <c r="F1001" s="63"/>
      <c r="G1001" s="64"/>
    </row>
    <row r="1002" spans="1:7" ht="33.75" x14ac:dyDescent="0.25">
      <c r="A1002" s="63"/>
      <c r="B1002" s="63"/>
      <c r="C1002" s="63"/>
      <c r="D1002" s="61" t="s">
        <v>238</v>
      </c>
      <c r="E1002" s="63"/>
      <c r="F1002" s="63"/>
      <c r="G1002" s="64"/>
    </row>
    <row r="1003" spans="1:7" ht="22.5" x14ac:dyDescent="0.25">
      <c r="A1003" s="63"/>
      <c r="B1003" s="63"/>
      <c r="C1003" s="63"/>
      <c r="D1003" s="61" t="s">
        <v>239</v>
      </c>
      <c r="E1003" s="63"/>
      <c r="F1003" s="63"/>
      <c r="G1003" s="64"/>
    </row>
    <row r="1004" spans="1:7" ht="23.25" thickBot="1" x14ac:dyDescent="0.3">
      <c r="A1004" s="65"/>
      <c r="B1004" s="65"/>
      <c r="C1004" s="65"/>
      <c r="D1004" s="61" t="s">
        <v>240</v>
      </c>
      <c r="E1004" s="65"/>
      <c r="F1004" s="65"/>
      <c r="G1004" s="66"/>
    </row>
    <row r="1005" spans="1:7" x14ac:dyDescent="0.25">
      <c r="A1005" s="67" t="s">
        <v>640</v>
      </c>
      <c r="B1005" s="55" t="s">
        <v>129</v>
      </c>
      <c r="C1005" s="55" t="s">
        <v>130</v>
      </c>
      <c r="D1005" s="56" t="s">
        <v>45</v>
      </c>
      <c r="E1005" s="57">
        <v>1</v>
      </c>
      <c r="F1005" s="91"/>
      <c r="G1005" s="58">
        <f>+ROUND(+E1005*F1005,2)</f>
        <v>0</v>
      </c>
    </row>
    <row r="1006" spans="1:7" ht="22.5" x14ac:dyDescent="0.25">
      <c r="A1006" s="63"/>
      <c r="B1006" s="63"/>
      <c r="C1006" s="63"/>
      <c r="D1006" s="61" t="s">
        <v>242</v>
      </c>
      <c r="E1006" s="63"/>
      <c r="F1006" s="63"/>
      <c r="G1006" s="64"/>
    </row>
    <row r="1007" spans="1:7" ht="90.75" thickBot="1" x14ac:dyDescent="0.3">
      <c r="A1007" s="65"/>
      <c r="B1007" s="65"/>
      <c r="C1007" s="65"/>
      <c r="D1007" s="61" t="s">
        <v>243</v>
      </c>
      <c r="E1007" s="65"/>
      <c r="F1007" s="65"/>
      <c r="G1007" s="66"/>
    </row>
    <row r="1008" spans="1:7" ht="15.75" thickBot="1" x14ac:dyDescent="0.3">
      <c r="A1008" s="69"/>
      <c r="B1008" s="70"/>
      <c r="C1008" s="71" t="s">
        <v>757</v>
      </c>
      <c r="D1008" s="72" t="s">
        <v>106</v>
      </c>
      <c r="E1008" s="73"/>
      <c r="F1008" s="74"/>
      <c r="G1008" s="75">
        <f>SUM(G921:G1007)</f>
        <v>0</v>
      </c>
    </row>
    <row r="1009" spans="1:7" ht="15.75" thickBot="1" x14ac:dyDescent="0.3">
      <c r="A1009" s="50" t="s">
        <v>641</v>
      </c>
      <c r="B1009" s="51" t="s">
        <v>127</v>
      </c>
      <c r="C1009" s="51"/>
      <c r="D1009" s="52" t="s">
        <v>107</v>
      </c>
      <c r="E1009" s="50"/>
      <c r="F1009" s="51"/>
      <c r="G1009" s="53"/>
    </row>
    <row r="1010" spans="1:7" x14ac:dyDescent="0.25">
      <c r="A1010" s="54" t="s">
        <v>642</v>
      </c>
      <c r="B1010" s="55" t="s">
        <v>129</v>
      </c>
      <c r="C1010" s="55" t="s">
        <v>130</v>
      </c>
      <c r="D1010" s="56" t="s">
        <v>96</v>
      </c>
      <c r="E1010" s="57">
        <v>1</v>
      </c>
      <c r="F1010" s="91"/>
      <c r="G1010" s="58">
        <f>+ROUND(+E1010*F1010,2)</f>
        <v>0</v>
      </c>
    </row>
    <row r="1011" spans="1:7" ht="79.5" thickBot="1" x14ac:dyDescent="0.3">
      <c r="A1011" s="59"/>
      <c r="B1011" s="60"/>
      <c r="C1011" s="60"/>
      <c r="D1011" s="61" t="s">
        <v>556</v>
      </c>
      <c r="E1011" s="59"/>
      <c r="F1011" s="60"/>
      <c r="G1011" s="62"/>
    </row>
    <row r="1012" spans="1:7" x14ac:dyDescent="0.25">
      <c r="A1012" s="54" t="s">
        <v>643</v>
      </c>
      <c r="B1012" s="55" t="s">
        <v>129</v>
      </c>
      <c r="C1012" s="55" t="s">
        <v>130</v>
      </c>
      <c r="D1012" s="56" t="s">
        <v>4</v>
      </c>
      <c r="E1012" s="57">
        <v>1</v>
      </c>
      <c r="F1012" s="91"/>
      <c r="G1012" s="58">
        <f>+ROUND(+E1012*F1012,2)</f>
        <v>0</v>
      </c>
    </row>
    <row r="1013" spans="1:7" ht="90" x14ac:dyDescent="0.25">
      <c r="A1013" s="63"/>
      <c r="B1013" s="63"/>
      <c r="C1013" s="63"/>
      <c r="D1013" s="61" t="s">
        <v>135</v>
      </c>
      <c r="E1013" s="63"/>
      <c r="F1013" s="63"/>
      <c r="G1013" s="64"/>
    </row>
    <row r="1014" spans="1:7" ht="15.75" thickBot="1" x14ac:dyDescent="0.3">
      <c r="A1014" s="65"/>
      <c r="B1014" s="65"/>
      <c r="C1014" s="65"/>
      <c r="D1014" s="61" t="s">
        <v>136</v>
      </c>
      <c r="E1014" s="65"/>
      <c r="F1014" s="65"/>
      <c r="G1014" s="66"/>
    </row>
    <row r="1015" spans="1:7" x14ac:dyDescent="0.25">
      <c r="A1015" s="54" t="s">
        <v>644</v>
      </c>
      <c r="B1015" s="55" t="s">
        <v>129</v>
      </c>
      <c r="C1015" s="55" t="s">
        <v>130</v>
      </c>
      <c r="D1015" s="56" t="s">
        <v>5</v>
      </c>
      <c r="E1015" s="57">
        <v>1</v>
      </c>
      <c r="F1015" s="91"/>
      <c r="G1015" s="58">
        <f>+ROUND(+E1015*F1015,2)</f>
        <v>0</v>
      </c>
    </row>
    <row r="1016" spans="1:7" ht="45.75" thickBot="1" x14ac:dyDescent="0.3">
      <c r="A1016" s="59"/>
      <c r="B1016" s="60"/>
      <c r="C1016" s="60"/>
      <c r="D1016" s="61" t="s">
        <v>138</v>
      </c>
      <c r="E1016" s="59"/>
      <c r="F1016" s="60"/>
      <c r="G1016" s="62"/>
    </row>
    <row r="1017" spans="1:7" x14ac:dyDescent="0.25">
      <c r="A1017" s="54" t="s">
        <v>645</v>
      </c>
      <c r="B1017" s="55" t="s">
        <v>129</v>
      </c>
      <c r="C1017" s="55" t="s">
        <v>130</v>
      </c>
      <c r="D1017" s="56" t="s">
        <v>6</v>
      </c>
      <c r="E1017" s="57">
        <v>2</v>
      </c>
      <c r="F1017" s="91"/>
      <c r="G1017" s="58">
        <f>+ROUND(+E1017*F1017,2)</f>
        <v>0</v>
      </c>
    </row>
    <row r="1018" spans="1:7" ht="57" thickBot="1" x14ac:dyDescent="0.3">
      <c r="A1018" s="59"/>
      <c r="B1018" s="60"/>
      <c r="C1018" s="60"/>
      <c r="D1018" s="61" t="s">
        <v>140</v>
      </c>
      <c r="E1018" s="59"/>
      <c r="F1018" s="60"/>
      <c r="G1018" s="62"/>
    </row>
    <row r="1019" spans="1:7" x14ac:dyDescent="0.25">
      <c r="A1019" s="54" t="s">
        <v>646</v>
      </c>
      <c r="B1019" s="55" t="s">
        <v>129</v>
      </c>
      <c r="C1019" s="55" t="s">
        <v>130</v>
      </c>
      <c r="D1019" s="56" t="s">
        <v>7</v>
      </c>
      <c r="E1019" s="57">
        <v>2</v>
      </c>
      <c r="F1019" s="91"/>
      <c r="G1019" s="58">
        <f>+ROUND(+E1019*F1019,2)</f>
        <v>0</v>
      </c>
    </row>
    <row r="1020" spans="1:7" ht="57" thickBot="1" x14ac:dyDescent="0.3">
      <c r="A1020" s="59"/>
      <c r="B1020" s="60"/>
      <c r="C1020" s="60"/>
      <c r="D1020" s="61" t="s">
        <v>142</v>
      </c>
      <c r="E1020" s="59"/>
      <c r="F1020" s="60"/>
      <c r="G1020" s="62"/>
    </row>
    <row r="1021" spans="1:7" x14ac:dyDescent="0.25">
      <c r="A1021" s="54" t="s">
        <v>647</v>
      </c>
      <c r="B1021" s="55" t="s">
        <v>129</v>
      </c>
      <c r="C1021" s="55" t="s">
        <v>130</v>
      </c>
      <c r="D1021" s="56" t="s">
        <v>8</v>
      </c>
      <c r="E1021" s="57">
        <v>2</v>
      </c>
      <c r="F1021" s="91"/>
      <c r="G1021" s="58">
        <f>+ROUND(+E1021*F1021,2)</f>
        <v>0</v>
      </c>
    </row>
    <row r="1022" spans="1:7" ht="57" thickBot="1" x14ac:dyDescent="0.3">
      <c r="A1022" s="59"/>
      <c r="B1022" s="60"/>
      <c r="C1022" s="60"/>
      <c r="D1022" s="61" t="s">
        <v>144</v>
      </c>
      <c r="E1022" s="59"/>
      <c r="F1022" s="60"/>
      <c r="G1022" s="62"/>
    </row>
    <row r="1023" spans="1:7" x14ac:dyDescent="0.25">
      <c r="A1023" s="54" t="s">
        <v>648</v>
      </c>
      <c r="B1023" s="55" t="s">
        <v>129</v>
      </c>
      <c r="C1023" s="55" t="s">
        <v>130</v>
      </c>
      <c r="D1023" s="56" t="s">
        <v>9</v>
      </c>
      <c r="E1023" s="57">
        <v>1</v>
      </c>
      <c r="F1023" s="91"/>
      <c r="G1023" s="58">
        <f>+ROUND(+E1023*F1023,2)</f>
        <v>0</v>
      </c>
    </row>
    <row r="1024" spans="1:7" ht="68.25" thickBot="1" x14ac:dyDescent="0.3">
      <c r="A1024" s="59"/>
      <c r="B1024" s="60"/>
      <c r="C1024" s="60"/>
      <c r="D1024" s="61" t="s">
        <v>146</v>
      </c>
      <c r="E1024" s="59"/>
      <c r="F1024" s="60"/>
      <c r="G1024" s="62"/>
    </row>
    <row r="1025" spans="1:7" x14ac:dyDescent="0.25">
      <c r="A1025" s="54" t="s">
        <v>649</v>
      </c>
      <c r="B1025" s="55" t="s">
        <v>129</v>
      </c>
      <c r="C1025" s="55" t="s">
        <v>130</v>
      </c>
      <c r="D1025" s="56" t="s">
        <v>108</v>
      </c>
      <c r="E1025" s="57">
        <v>1</v>
      </c>
      <c r="F1025" s="91"/>
      <c r="G1025" s="58">
        <f>+ROUND(+E1025*F1025,2)</f>
        <v>0</v>
      </c>
    </row>
    <row r="1026" spans="1:7" ht="101.25" x14ac:dyDescent="0.25">
      <c r="A1026" s="63"/>
      <c r="B1026" s="63"/>
      <c r="C1026" s="63"/>
      <c r="D1026" s="61" t="s">
        <v>148</v>
      </c>
      <c r="E1026" s="63"/>
      <c r="F1026" s="63"/>
      <c r="G1026" s="64"/>
    </row>
    <row r="1027" spans="1:7" ht="45" x14ac:dyDescent="0.25">
      <c r="A1027" s="63"/>
      <c r="B1027" s="63"/>
      <c r="C1027" s="63"/>
      <c r="D1027" s="61" t="s">
        <v>149</v>
      </c>
      <c r="E1027" s="63"/>
      <c r="F1027" s="63"/>
      <c r="G1027" s="64"/>
    </row>
    <row r="1028" spans="1:7" ht="33.75" x14ac:dyDescent="0.25">
      <c r="A1028" s="63"/>
      <c r="B1028" s="63"/>
      <c r="C1028" s="63"/>
      <c r="D1028" s="61" t="s">
        <v>150</v>
      </c>
      <c r="E1028" s="63"/>
      <c r="F1028" s="63"/>
      <c r="G1028" s="64"/>
    </row>
    <row r="1029" spans="1:7" ht="56.25" x14ac:dyDescent="0.25">
      <c r="A1029" s="63"/>
      <c r="B1029" s="63"/>
      <c r="C1029" s="63"/>
      <c r="D1029" s="61" t="s">
        <v>151</v>
      </c>
      <c r="E1029" s="63"/>
      <c r="F1029" s="63"/>
      <c r="G1029" s="64"/>
    </row>
    <row r="1030" spans="1:7" ht="45" x14ac:dyDescent="0.25">
      <c r="A1030" s="63"/>
      <c r="B1030" s="63"/>
      <c r="C1030" s="63"/>
      <c r="D1030" s="61" t="s">
        <v>152</v>
      </c>
      <c r="E1030" s="63"/>
      <c r="F1030" s="63"/>
      <c r="G1030" s="64"/>
    </row>
    <row r="1031" spans="1:7" ht="34.5" thickBot="1" x14ac:dyDescent="0.3">
      <c r="A1031" s="65"/>
      <c r="B1031" s="65"/>
      <c r="C1031" s="65"/>
      <c r="D1031" s="61" t="s">
        <v>153</v>
      </c>
      <c r="E1031" s="65"/>
      <c r="F1031" s="65"/>
      <c r="G1031" s="66"/>
    </row>
    <row r="1032" spans="1:7" x14ac:dyDescent="0.25">
      <c r="A1032" s="54" t="s">
        <v>650</v>
      </c>
      <c r="B1032" s="55" t="s">
        <v>129</v>
      </c>
      <c r="C1032" s="55" t="s">
        <v>155</v>
      </c>
      <c r="D1032" s="56" t="s">
        <v>11</v>
      </c>
      <c r="E1032" s="57">
        <v>10</v>
      </c>
      <c r="F1032" s="91"/>
      <c r="G1032" s="58">
        <f>+ROUND(+E1032*F1032,2)</f>
        <v>0</v>
      </c>
    </row>
    <row r="1033" spans="1:7" ht="102" thickBot="1" x14ac:dyDescent="0.3">
      <c r="A1033" s="59"/>
      <c r="B1033" s="60"/>
      <c r="C1033" s="60"/>
      <c r="D1033" s="61" t="s">
        <v>156</v>
      </c>
      <c r="E1033" s="59"/>
      <c r="F1033" s="60"/>
      <c r="G1033" s="62"/>
    </row>
    <row r="1034" spans="1:7" x14ac:dyDescent="0.25">
      <c r="A1034" s="67" t="s">
        <v>651</v>
      </c>
      <c r="B1034" s="55" t="s">
        <v>129</v>
      </c>
      <c r="C1034" s="55" t="s">
        <v>155</v>
      </c>
      <c r="D1034" s="56" t="s">
        <v>12</v>
      </c>
      <c r="E1034" s="57">
        <v>80</v>
      </c>
      <c r="F1034" s="91"/>
      <c r="G1034" s="58">
        <f>+ROUND(+E1034*F1034,2)</f>
        <v>0</v>
      </c>
    </row>
    <row r="1035" spans="1:7" ht="102" thickBot="1" x14ac:dyDescent="0.3">
      <c r="A1035" s="59"/>
      <c r="B1035" s="60"/>
      <c r="C1035" s="60"/>
      <c r="D1035" s="61" t="s">
        <v>158</v>
      </c>
      <c r="E1035" s="59"/>
      <c r="F1035" s="60"/>
      <c r="G1035" s="62"/>
    </row>
    <row r="1036" spans="1:7" x14ac:dyDescent="0.25">
      <c r="A1036" s="54" t="s">
        <v>652</v>
      </c>
      <c r="B1036" s="55" t="s">
        <v>129</v>
      </c>
      <c r="C1036" s="55" t="s">
        <v>155</v>
      </c>
      <c r="D1036" s="56" t="s">
        <v>13</v>
      </c>
      <c r="E1036" s="57">
        <v>15</v>
      </c>
      <c r="F1036" s="91"/>
      <c r="G1036" s="58">
        <f>+ROUND(+E1036*F1036,2)</f>
        <v>0</v>
      </c>
    </row>
    <row r="1037" spans="1:7" ht="102" thickBot="1" x14ac:dyDescent="0.3">
      <c r="A1037" s="59"/>
      <c r="B1037" s="60"/>
      <c r="C1037" s="60"/>
      <c r="D1037" s="61" t="s">
        <v>160</v>
      </c>
      <c r="E1037" s="59"/>
      <c r="F1037" s="60"/>
      <c r="G1037" s="62"/>
    </row>
    <row r="1038" spans="1:7" x14ac:dyDescent="0.25">
      <c r="A1038" s="54" t="s">
        <v>653</v>
      </c>
      <c r="B1038" s="55" t="s">
        <v>129</v>
      </c>
      <c r="C1038" s="55" t="s">
        <v>130</v>
      </c>
      <c r="D1038" s="56" t="s">
        <v>14</v>
      </c>
      <c r="E1038" s="57">
        <v>2</v>
      </c>
      <c r="F1038" s="91"/>
      <c r="G1038" s="58">
        <f>+ROUND(+E1038*F1038,2)</f>
        <v>0</v>
      </c>
    </row>
    <row r="1039" spans="1:7" ht="79.5" thickBot="1" x14ac:dyDescent="0.3">
      <c r="A1039" s="59"/>
      <c r="B1039" s="60"/>
      <c r="C1039" s="60"/>
      <c r="D1039" s="61" t="s">
        <v>162</v>
      </c>
      <c r="E1039" s="59"/>
      <c r="F1039" s="60"/>
      <c r="G1039" s="62"/>
    </row>
    <row r="1040" spans="1:7" x14ac:dyDescent="0.25">
      <c r="A1040" s="54" t="s">
        <v>654</v>
      </c>
      <c r="B1040" s="55" t="s">
        <v>129</v>
      </c>
      <c r="C1040" s="55" t="s">
        <v>155</v>
      </c>
      <c r="D1040" s="56" t="s">
        <v>15</v>
      </c>
      <c r="E1040" s="57">
        <v>10</v>
      </c>
      <c r="F1040" s="91"/>
      <c r="G1040" s="58">
        <f>+ROUND(+E1040*F1040,2)</f>
        <v>0</v>
      </c>
    </row>
    <row r="1041" spans="1:7" ht="102" thickBot="1" x14ac:dyDescent="0.3">
      <c r="A1041" s="59"/>
      <c r="B1041" s="60"/>
      <c r="C1041" s="60"/>
      <c r="D1041" s="61" t="s">
        <v>164</v>
      </c>
      <c r="E1041" s="59"/>
      <c r="F1041" s="60"/>
      <c r="G1041" s="62"/>
    </row>
    <row r="1042" spans="1:7" x14ac:dyDescent="0.25">
      <c r="A1042" s="54" t="s">
        <v>655</v>
      </c>
      <c r="B1042" s="55" t="s">
        <v>129</v>
      </c>
      <c r="C1042" s="55" t="s">
        <v>155</v>
      </c>
      <c r="D1042" s="56" t="s">
        <v>16</v>
      </c>
      <c r="E1042" s="57">
        <v>10</v>
      </c>
      <c r="F1042" s="91"/>
      <c r="G1042" s="58">
        <f>+ROUND(+E1042*F1042,2)</f>
        <v>0</v>
      </c>
    </row>
    <row r="1043" spans="1:7" ht="102" thickBot="1" x14ac:dyDescent="0.3">
      <c r="A1043" s="59"/>
      <c r="B1043" s="60"/>
      <c r="C1043" s="60"/>
      <c r="D1043" s="61" t="s">
        <v>166</v>
      </c>
      <c r="E1043" s="59"/>
      <c r="F1043" s="60"/>
      <c r="G1043" s="62"/>
    </row>
    <row r="1044" spans="1:7" x14ac:dyDescent="0.25">
      <c r="A1044" s="54" t="s">
        <v>656</v>
      </c>
      <c r="B1044" s="55" t="s">
        <v>129</v>
      </c>
      <c r="C1044" s="55" t="s">
        <v>155</v>
      </c>
      <c r="D1044" s="56" t="s">
        <v>17</v>
      </c>
      <c r="E1044" s="57">
        <v>30</v>
      </c>
      <c r="F1044" s="91"/>
      <c r="G1044" s="58">
        <f>+ROUND(+E1044*F1044,2)</f>
        <v>0</v>
      </c>
    </row>
    <row r="1045" spans="1:7" ht="124.5" thickBot="1" x14ac:dyDescent="0.3">
      <c r="A1045" s="59"/>
      <c r="B1045" s="60"/>
      <c r="C1045" s="60"/>
      <c r="D1045" s="61" t="s">
        <v>262</v>
      </c>
      <c r="E1045" s="59"/>
      <c r="F1045" s="60"/>
      <c r="G1045" s="62"/>
    </row>
    <row r="1046" spans="1:7" x14ac:dyDescent="0.25">
      <c r="A1046" s="54" t="s">
        <v>657</v>
      </c>
      <c r="B1046" s="55" t="s">
        <v>129</v>
      </c>
      <c r="C1046" s="55" t="s">
        <v>155</v>
      </c>
      <c r="D1046" s="56" t="s">
        <v>18</v>
      </c>
      <c r="E1046" s="57">
        <v>3</v>
      </c>
      <c r="F1046" s="91"/>
      <c r="G1046" s="58">
        <f>+ROUND(+E1046*F1046,2)</f>
        <v>0</v>
      </c>
    </row>
    <row r="1047" spans="1:7" ht="124.5" thickBot="1" x14ac:dyDescent="0.3">
      <c r="A1047" s="59"/>
      <c r="B1047" s="60"/>
      <c r="C1047" s="60"/>
      <c r="D1047" s="61" t="s">
        <v>170</v>
      </c>
      <c r="E1047" s="59"/>
      <c r="F1047" s="60"/>
      <c r="G1047" s="62"/>
    </row>
    <row r="1048" spans="1:7" x14ac:dyDescent="0.25">
      <c r="A1048" s="54" t="s">
        <v>658</v>
      </c>
      <c r="B1048" s="55" t="s">
        <v>129</v>
      </c>
      <c r="C1048" s="55" t="s">
        <v>155</v>
      </c>
      <c r="D1048" s="56" t="s">
        <v>19</v>
      </c>
      <c r="E1048" s="57">
        <v>5</v>
      </c>
      <c r="F1048" s="91"/>
      <c r="G1048" s="58">
        <f>+ROUND(+E1048*F1048,2)</f>
        <v>0</v>
      </c>
    </row>
    <row r="1049" spans="1:7" ht="102" thickBot="1" x14ac:dyDescent="0.3">
      <c r="A1049" s="59"/>
      <c r="B1049" s="60"/>
      <c r="C1049" s="60"/>
      <c r="D1049" s="61" t="s">
        <v>172</v>
      </c>
      <c r="E1049" s="59"/>
      <c r="F1049" s="60"/>
      <c r="G1049" s="62"/>
    </row>
    <row r="1050" spans="1:7" x14ac:dyDescent="0.25">
      <c r="A1050" s="54" t="s">
        <v>659</v>
      </c>
      <c r="B1050" s="55" t="s">
        <v>129</v>
      </c>
      <c r="C1050" s="55" t="s">
        <v>155</v>
      </c>
      <c r="D1050" s="56" t="s">
        <v>20</v>
      </c>
      <c r="E1050" s="57">
        <v>10</v>
      </c>
      <c r="F1050" s="91"/>
      <c r="G1050" s="58">
        <f>+ROUND(+E1050*F1050,2)</f>
        <v>0</v>
      </c>
    </row>
    <row r="1051" spans="1:7" ht="90.75" thickBot="1" x14ac:dyDescent="0.3">
      <c r="A1051" s="59"/>
      <c r="B1051" s="60"/>
      <c r="C1051" s="60"/>
      <c r="D1051" s="61" t="s">
        <v>174</v>
      </c>
      <c r="E1051" s="59"/>
      <c r="F1051" s="60"/>
      <c r="G1051" s="62"/>
    </row>
    <row r="1052" spans="1:7" x14ac:dyDescent="0.25">
      <c r="A1052" s="54" t="s">
        <v>660</v>
      </c>
      <c r="B1052" s="55" t="s">
        <v>129</v>
      </c>
      <c r="C1052" s="55" t="s">
        <v>155</v>
      </c>
      <c r="D1052" s="56" t="s">
        <v>21</v>
      </c>
      <c r="E1052" s="57">
        <v>15</v>
      </c>
      <c r="F1052" s="91"/>
      <c r="G1052" s="58">
        <f>+ROUND(+E1052*F1052,2)</f>
        <v>0</v>
      </c>
    </row>
    <row r="1053" spans="1:7" ht="90.75" thickBot="1" x14ac:dyDescent="0.3">
      <c r="A1053" s="59"/>
      <c r="B1053" s="60"/>
      <c r="C1053" s="60"/>
      <c r="D1053" s="61" t="s">
        <v>174</v>
      </c>
      <c r="E1053" s="59"/>
      <c r="F1053" s="60"/>
      <c r="G1053" s="62"/>
    </row>
    <row r="1054" spans="1:7" x14ac:dyDescent="0.25">
      <c r="A1054" s="54" t="s">
        <v>661</v>
      </c>
      <c r="B1054" s="55" t="s">
        <v>129</v>
      </c>
      <c r="C1054" s="55" t="s">
        <v>155</v>
      </c>
      <c r="D1054" s="56" t="s">
        <v>23</v>
      </c>
      <c r="E1054" s="57">
        <v>15</v>
      </c>
      <c r="F1054" s="91"/>
      <c r="G1054" s="58">
        <f>+ROUND(+E1054*F1054,2)</f>
        <v>0</v>
      </c>
    </row>
    <row r="1055" spans="1:7" ht="68.25" thickBot="1" x14ac:dyDescent="0.3">
      <c r="A1055" s="59"/>
      <c r="B1055" s="60"/>
      <c r="C1055" s="60"/>
      <c r="D1055" s="61" t="s">
        <v>179</v>
      </c>
      <c r="E1055" s="59"/>
      <c r="F1055" s="60"/>
      <c r="G1055" s="62"/>
    </row>
    <row r="1056" spans="1:7" x14ac:dyDescent="0.25">
      <c r="A1056" s="54" t="s">
        <v>662</v>
      </c>
      <c r="B1056" s="55" t="s">
        <v>129</v>
      </c>
      <c r="C1056" s="55" t="s">
        <v>155</v>
      </c>
      <c r="D1056" s="56" t="s">
        <v>24</v>
      </c>
      <c r="E1056" s="57">
        <v>20</v>
      </c>
      <c r="F1056" s="91"/>
      <c r="G1056" s="58">
        <f>+ROUND(+E1056*F1056,2)</f>
        <v>0</v>
      </c>
    </row>
    <row r="1057" spans="1:7" ht="79.5" thickBot="1" x14ac:dyDescent="0.3">
      <c r="A1057" s="59"/>
      <c r="B1057" s="60"/>
      <c r="C1057" s="60"/>
      <c r="D1057" s="61" t="s">
        <v>181</v>
      </c>
      <c r="E1057" s="59"/>
      <c r="F1057" s="60"/>
      <c r="G1057" s="62"/>
    </row>
    <row r="1058" spans="1:7" x14ac:dyDescent="0.25">
      <c r="A1058" s="54" t="s">
        <v>663</v>
      </c>
      <c r="B1058" s="55" t="s">
        <v>129</v>
      </c>
      <c r="C1058" s="55" t="s">
        <v>130</v>
      </c>
      <c r="D1058" s="56" t="s">
        <v>25</v>
      </c>
      <c r="E1058" s="57">
        <v>3</v>
      </c>
      <c r="F1058" s="91"/>
      <c r="G1058" s="58">
        <f>+ROUND(+E1058*F1058,2)</f>
        <v>0</v>
      </c>
    </row>
    <row r="1059" spans="1:7" ht="34.5" thickBot="1" x14ac:dyDescent="0.3">
      <c r="A1059" s="59"/>
      <c r="B1059" s="60"/>
      <c r="C1059" s="60"/>
      <c r="D1059" s="61" t="s">
        <v>183</v>
      </c>
      <c r="E1059" s="59"/>
      <c r="F1059" s="60"/>
      <c r="G1059" s="62"/>
    </row>
    <row r="1060" spans="1:7" x14ac:dyDescent="0.25">
      <c r="A1060" s="54" t="s">
        <v>664</v>
      </c>
      <c r="B1060" s="55" t="s">
        <v>129</v>
      </c>
      <c r="C1060" s="55" t="s">
        <v>155</v>
      </c>
      <c r="D1060" s="56" t="s">
        <v>26</v>
      </c>
      <c r="E1060" s="57">
        <v>15</v>
      </c>
      <c r="F1060" s="91"/>
      <c r="G1060" s="58">
        <f>+ROUND(+E1060*F1060,2)</f>
        <v>0</v>
      </c>
    </row>
    <row r="1061" spans="1:7" ht="90.75" thickBot="1" x14ac:dyDescent="0.3">
      <c r="A1061" s="59"/>
      <c r="B1061" s="60"/>
      <c r="C1061" s="60"/>
      <c r="D1061" s="61" t="s">
        <v>185</v>
      </c>
      <c r="E1061" s="59"/>
      <c r="F1061" s="60"/>
      <c r="G1061" s="62"/>
    </row>
    <row r="1062" spans="1:7" x14ac:dyDescent="0.25">
      <c r="A1062" s="54" t="s">
        <v>665</v>
      </c>
      <c r="B1062" s="55" t="s">
        <v>129</v>
      </c>
      <c r="C1062" s="55" t="s">
        <v>155</v>
      </c>
      <c r="D1062" s="56" t="s">
        <v>27</v>
      </c>
      <c r="E1062" s="57">
        <v>80</v>
      </c>
      <c r="F1062" s="91"/>
      <c r="G1062" s="58">
        <f>+ROUND(+E1062*F1062,2)</f>
        <v>0</v>
      </c>
    </row>
    <row r="1063" spans="1:7" ht="79.5" thickBot="1" x14ac:dyDescent="0.3">
      <c r="A1063" s="59"/>
      <c r="B1063" s="60"/>
      <c r="C1063" s="60"/>
      <c r="D1063" s="61" t="s">
        <v>187</v>
      </c>
      <c r="E1063" s="59"/>
      <c r="F1063" s="60"/>
      <c r="G1063" s="62"/>
    </row>
    <row r="1064" spans="1:7" x14ac:dyDescent="0.25">
      <c r="A1064" s="54" t="s">
        <v>666</v>
      </c>
      <c r="B1064" s="55" t="s">
        <v>129</v>
      </c>
      <c r="C1064" s="55" t="s">
        <v>155</v>
      </c>
      <c r="D1064" s="56" t="s">
        <v>28</v>
      </c>
      <c r="E1064" s="57">
        <v>200</v>
      </c>
      <c r="F1064" s="91"/>
      <c r="G1064" s="58">
        <f>+ROUND(+E1064*F1064,2)</f>
        <v>0</v>
      </c>
    </row>
    <row r="1065" spans="1:7" ht="304.5" thickBot="1" x14ac:dyDescent="0.3">
      <c r="A1065" s="59"/>
      <c r="B1065" s="60"/>
      <c r="C1065" s="60"/>
      <c r="D1065" s="61" t="s">
        <v>189</v>
      </c>
      <c r="E1065" s="59"/>
      <c r="F1065" s="60"/>
      <c r="G1065" s="62"/>
    </row>
    <row r="1066" spans="1:7" x14ac:dyDescent="0.25">
      <c r="A1066" s="54" t="s">
        <v>667</v>
      </c>
      <c r="B1066" s="55" t="s">
        <v>129</v>
      </c>
      <c r="C1066" s="55" t="s">
        <v>130</v>
      </c>
      <c r="D1066" s="56" t="s">
        <v>29</v>
      </c>
      <c r="E1066" s="57">
        <v>1</v>
      </c>
      <c r="F1066" s="91"/>
      <c r="G1066" s="58">
        <f>+ROUND(+E1066*F1066,2)</f>
        <v>0</v>
      </c>
    </row>
    <row r="1067" spans="1:7" ht="169.5" thickBot="1" x14ac:dyDescent="0.3">
      <c r="A1067" s="59"/>
      <c r="B1067" s="60"/>
      <c r="C1067" s="60"/>
      <c r="D1067" s="61" t="s">
        <v>191</v>
      </c>
      <c r="E1067" s="59"/>
      <c r="F1067" s="60"/>
      <c r="G1067" s="62"/>
    </row>
    <row r="1068" spans="1:7" x14ac:dyDescent="0.25">
      <c r="A1068" s="54" t="s">
        <v>668</v>
      </c>
      <c r="B1068" s="55" t="s">
        <v>129</v>
      </c>
      <c r="C1068" s="55" t="s">
        <v>130</v>
      </c>
      <c r="D1068" s="56" t="s">
        <v>30</v>
      </c>
      <c r="E1068" s="57">
        <v>1</v>
      </c>
      <c r="F1068" s="91"/>
      <c r="G1068" s="58">
        <f>+ROUND(+E1068*F1068,2)</f>
        <v>0</v>
      </c>
    </row>
    <row r="1069" spans="1:7" ht="22.5" x14ac:dyDescent="0.25">
      <c r="A1069" s="63"/>
      <c r="B1069" s="63"/>
      <c r="C1069" s="63"/>
      <c r="D1069" s="61" t="s">
        <v>193</v>
      </c>
      <c r="E1069" s="63"/>
      <c r="F1069" s="63"/>
      <c r="G1069" s="64"/>
    </row>
    <row r="1070" spans="1:7" ht="68.25" thickBot="1" x14ac:dyDescent="0.3">
      <c r="A1070" s="65"/>
      <c r="B1070" s="65"/>
      <c r="C1070" s="65"/>
      <c r="D1070" s="61" t="s">
        <v>194</v>
      </c>
      <c r="E1070" s="65"/>
      <c r="F1070" s="65"/>
      <c r="G1070" s="66"/>
    </row>
    <row r="1071" spans="1:7" x14ac:dyDescent="0.25">
      <c r="A1071" s="54" t="s">
        <v>669</v>
      </c>
      <c r="B1071" s="55" t="s">
        <v>129</v>
      </c>
      <c r="C1071" s="55" t="s">
        <v>130</v>
      </c>
      <c r="D1071" s="56" t="s">
        <v>31</v>
      </c>
      <c r="E1071" s="57">
        <v>1</v>
      </c>
      <c r="F1071" s="91"/>
      <c r="G1071" s="58">
        <f>+ROUND(+E1071*F1071,2)</f>
        <v>0</v>
      </c>
    </row>
    <row r="1072" spans="1:7" ht="45.75" thickBot="1" x14ac:dyDescent="0.3">
      <c r="A1072" s="59"/>
      <c r="B1072" s="60"/>
      <c r="C1072" s="60"/>
      <c r="D1072" s="61" t="s">
        <v>196</v>
      </c>
      <c r="E1072" s="59"/>
      <c r="F1072" s="60"/>
      <c r="G1072" s="62"/>
    </row>
    <row r="1073" spans="1:7" x14ac:dyDescent="0.25">
      <c r="A1073" s="54" t="s">
        <v>670</v>
      </c>
      <c r="B1073" s="55" t="s">
        <v>129</v>
      </c>
      <c r="C1073" s="55" t="s">
        <v>130</v>
      </c>
      <c r="D1073" s="56" t="s">
        <v>32</v>
      </c>
      <c r="E1073" s="57">
        <v>2</v>
      </c>
      <c r="F1073" s="91"/>
      <c r="G1073" s="58">
        <f>+ROUND(+E1073*F1073,2)</f>
        <v>0</v>
      </c>
    </row>
    <row r="1074" spans="1:7" ht="45.75" thickBot="1" x14ac:dyDescent="0.3">
      <c r="A1074" s="59"/>
      <c r="B1074" s="60"/>
      <c r="C1074" s="60"/>
      <c r="D1074" s="61" t="s">
        <v>198</v>
      </c>
      <c r="E1074" s="59"/>
      <c r="F1074" s="60"/>
      <c r="G1074" s="62"/>
    </row>
    <row r="1075" spans="1:7" x14ac:dyDescent="0.25">
      <c r="A1075" s="54" t="s">
        <v>671</v>
      </c>
      <c r="B1075" s="55" t="s">
        <v>129</v>
      </c>
      <c r="C1075" s="55" t="s">
        <v>130</v>
      </c>
      <c r="D1075" s="56" t="s">
        <v>33</v>
      </c>
      <c r="E1075" s="57">
        <v>3</v>
      </c>
      <c r="F1075" s="91"/>
      <c r="G1075" s="58">
        <f>+ROUND(+E1075*F1075,2)</f>
        <v>0</v>
      </c>
    </row>
    <row r="1076" spans="1:7" ht="33.75" x14ac:dyDescent="0.25">
      <c r="A1076" s="63"/>
      <c r="B1076" s="63"/>
      <c r="C1076" s="63"/>
      <c r="D1076" s="61" t="s">
        <v>630</v>
      </c>
      <c r="E1076" s="63"/>
      <c r="F1076" s="63"/>
      <c r="G1076" s="64"/>
    </row>
    <row r="1077" spans="1:7" x14ac:dyDescent="0.25">
      <c r="A1077" s="63"/>
      <c r="B1077" s="63"/>
      <c r="C1077" s="63"/>
      <c r="D1077" s="61" t="s">
        <v>201</v>
      </c>
      <c r="E1077" s="63"/>
      <c r="F1077" s="63"/>
      <c r="G1077" s="64"/>
    </row>
    <row r="1078" spans="1:7" ht="22.5" x14ac:dyDescent="0.25">
      <c r="A1078" s="63"/>
      <c r="B1078" s="63"/>
      <c r="C1078" s="63"/>
      <c r="D1078" s="61" t="s">
        <v>202</v>
      </c>
      <c r="E1078" s="63"/>
      <c r="F1078" s="63"/>
      <c r="G1078" s="64"/>
    </row>
    <row r="1079" spans="1:7" x14ac:dyDescent="0.25">
      <c r="A1079" s="63"/>
      <c r="B1079" s="63"/>
      <c r="C1079" s="63"/>
      <c r="D1079" s="61" t="s">
        <v>203</v>
      </c>
      <c r="E1079" s="63"/>
      <c r="F1079" s="63"/>
      <c r="G1079" s="64"/>
    </row>
    <row r="1080" spans="1:7" ht="22.5" x14ac:dyDescent="0.25">
      <c r="A1080" s="63"/>
      <c r="B1080" s="63"/>
      <c r="C1080" s="63"/>
      <c r="D1080" s="61" t="s">
        <v>204</v>
      </c>
      <c r="E1080" s="63"/>
      <c r="F1080" s="63"/>
      <c r="G1080" s="64"/>
    </row>
    <row r="1081" spans="1:7" ht="22.5" x14ac:dyDescent="0.25">
      <c r="A1081" s="63"/>
      <c r="B1081" s="63"/>
      <c r="C1081" s="63"/>
      <c r="D1081" s="61" t="s">
        <v>541</v>
      </c>
      <c r="E1081" s="63"/>
      <c r="F1081" s="63"/>
      <c r="G1081" s="64"/>
    </row>
    <row r="1082" spans="1:7" ht="34.5" thickBot="1" x14ac:dyDescent="0.3">
      <c r="A1082" s="65"/>
      <c r="B1082" s="65"/>
      <c r="C1082" s="65"/>
      <c r="D1082" s="61" t="s">
        <v>542</v>
      </c>
      <c r="E1082" s="65"/>
      <c r="F1082" s="65"/>
      <c r="G1082" s="66"/>
    </row>
    <row r="1083" spans="1:7" x14ac:dyDescent="0.25">
      <c r="A1083" s="54" t="s">
        <v>672</v>
      </c>
      <c r="B1083" s="55" t="s">
        <v>129</v>
      </c>
      <c r="C1083" s="55" t="s">
        <v>130</v>
      </c>
      <c r="D1083" s="56" t="s">
        <v>34</v>
      </c>
      <c r="E1083" s="57">
        <v>4</v>
      </c>
      <c r="F1083" s="91"/>
      <c r="G1083" s="58">
        <f>+ROUND(+E1083*F1083,2)</f>
        <v>0</v>
      </c>
    </row>
    <row r="1084" spans="1:7" ht="45.75" thickBot="1" x14ac:dyDescent="0.3">
      <c r="A1084" s="59"/>
      <c r="B1084" s="60"/>
      <c r="C1084" s="60"/>
      <c r="D1084" s="61" t="s">
        <v>673</v>
      </c>
      <c r="E1084" s="59"/>
      <c r="F1084" s="60"/>
      <c r="G1084" s="62"/>
    </row>
    <row r="1085" spans="1:7" x14ac:dyDescent="0.25">
      <c r="A1085" s="54" t="s">
        <v>674</v>
      </c>
      <c r="B1085" s="55" t="s">
        <v>129</v>
      </c>
      <c r="C1085" s="55" t="s">
        <v>130</v>
      </c>
      <c r="D1085" s="56" t="s">
        <v>36</v>
      </c>
      <c r="E1085" s="57">
        <v>2</v>
      </c>
      <c r="F1085" s="91"/>
      <c r="G1085" s="58">
        <f>+ROUND(+E1085*F1085,2)</f>
        <v>0</v>
      </c>
    </row>
    <row r="1086" spans="1:7" ht="67.5" x14ac:dyDescent="0.25">
      <c r="A1086" s="63"/>
      <c r="B1086" s="63"/>
      <c r="C1086" s="63"/>
      <c r="D1086" s="61" t="s">
        <v>213</v>
      </c>
      <c r="E1086" s="63"/>
      <c r="F1086" s="63"/>
      <c r="G1086" s="64"/>
    </row>
    <row r="1087" spans="1:7" ht="22.5" x14ac:dyDescent="0.25">
      <c r="A1087" s="63"/>
      <c r="B1087" s="63"/>
      <c r="C1087" s="63"/>
      <c r="D1087" s="61" t="s">
        <v>214</v>
      </c>
      <c r="E1087" s="63"/>
      <c r="F1087" s="63"/>
      <c r="G1087" s="64"/>
    </row>
    <row r="1088" spans="1:7" ht="23.25" thickBot="1" x14ac:dyDescent="0.3">
      <c r="A1088" s="65"/>
      <c r="B1088" s="65"/>
      <c r="C1088" s="65"/>
      <c r="D1088" s="61" t="s">
        <v>215</v>
      </c>
      <c r="E1088" s="65"/>
      <c r="F1088" s="65"/>
      <c r="G1088" s="66"/>
    </row>
    <row r="1089" spans="1:7" x14ac:dyDescent="0.25">
      <c r="A1089" s="54" t="s">
        <v>675</v>
      </c>
      <c r="B1089" s="55" t="s">
        <v>129</v>
      </c>
      <c r="C1089" s="55" t="s">
        <v>591</v>
      </c>
      <c r="D1089" s="56" t="s">
        <v>109</v>
      </c>
      <c r="E1089" s="57">
        <v>10</v>
      </c>
      <c r="F1089" s="91"/>
      <c r="G1089" s="58">
        <f>+ROUND(+E1089*F1089,2)</f>
        <v>0</v>
      </c>
    </row>
    <row r="1090" spans="1:7" ht="90.75" thickBot="1" x14ac:dyDescent="0.3">
      <c r="A1090" s="59"/>
      <c r="B1090" s="60"/>
      <c r="C1090" s="60"/>
      <c r="D1090" s="61" t="s">
        <v>676</v>
      </c>
      <c r="E1090" s="59"/>
      <c r="F1090" s="60"/>
      <c r="G1090" s="62"/>
    </row>
    <row r="1091" spans="1:7" x14ac:dyDescent="0.25">
      <c r="A1091" s="54" t="s">
        <v>677</v>
      </c>
      <c r="B1091" s="55" t="s">
        <v>129</v>
      </c>
      <c r="C1091" s="55" t="s">
        <v>591</v>
      </c>
      <c r="D1091" s="56" t="s">
        <v>39</v>
      </c>
      <c r="E1091" s="57">
        <v>10</v>
      </c>
      <c r="F1091" s="91"/>
      <c r="G1091" s="58">
        <f>+ROUND(+E1091*F1091,2)</f>
        <v>0</v>
      </c>
    </row>
    <row r="1092" spans="1:7" ht="57" thickBot="1" x14ac:dyDescent="0.3">
      <c r="A1092" s="59"/>
      <c r="B1092" s="60"/>
      <c r="C1092" s="60"/>
      <c r="D1092" s="61" t="s">
        <v>594</v>
      </c>
      <c r="E1092" s="59"/>
      <c r="F1092" s="60"/>
      <c r="G1092" s="62"/>
    </row>
    <row r="1093" spans="1:7" x14ac:dyDescent="0.25">
      <c r="A1093" s="54" t="s">
        <v>678</v>
      </c>
      <c r="B1093" s="55" t="s">
        <v>129</v>
      </c>
      <c r="C1093" s="55" t="s">
        <v>130</v>
      </c>
      <c r="D1093" s="56" t="s">
        <v>22</v>
      </c>
      <c r="E1093" s="57">
        <v>3</v>
      </c>
      <c r="F1093" s="91"/>
      <c r="G1093" s="58">
        <f>+ROUND(+E1093*F1093,2)</f>
        <v>0</v>
      </c>
    </row>
    <row r="1094" spans="1:7" ht="23.25" thickBot="1" x14ac:dyDescent="0.3">
      <c r="A1094" s="59"/>
      <c r="B1094" s="60"/>
      <c r="C1094" s="60"/>
      <c r="D1094" s="61" t="s">
        <v>177</v>
      </c>
      <c r="E1094" s="59"/>
      <c r="F1094" s="60"/>
      <c r="G1094" s="62"/>
    </row>
    <row r="1095" spans="1:7" x14ac:dyDescent="0.25">
      <c r="A1095" s="54" t="s">
        <v>679</v>
      </c>
      <c r="B1095" s="55" t="s">
        <v>129</v>
      </c>
      <c r="C1095" s="55" t="s">
        <v>130</v>
      </c>
      <c r="D1095" s="56" t="s">
        <v>42</v>
      </c>
      <c r="E1095" s="57">
        <v>1</v>
      </c>
      <c r="F1095" s="91"/>
      <c r="G1095" s="58">
        <f>+ROUND(+E1095*F1095,2)</f>
        <v>0</v>
      </c>
    </row>
    <row r="1096" spans="1:7" ht="102" thickBot="1" x14ac:dyDescent="0.3">
      <c r="A1096" s="59"/>
      <c r="B1096" s="60"/>
      <c r="C1096" s="60"/>
      <c r="D1096" s="61" t="s">
        <v>233</v>
      </c>
      <c r="E1096" s="59"/>
      <c r="F1096" s="60"/>
      <c r="G1096" s="62"/>
    </row>
    <row r="1097" spans="1:7" x14ac:dyDescent="0.25">
      <c r="A1097" s="67" t="s">
        <v>680</v>
      </c>
      <c r="B1097" s="55" t="s">
        <v>129</v>
      </c>
      <c r="C1097" s="55" t="s">
        <v>130</v>
      </c>
      <c r="D1097" s="56" t="s">
        <v>43</v>
      </c>
      <c r="E1097" s="57">
        <v>1</v>
      </c>
      <c r="F1097" s="91"/>
      <c r="G1097" s="58">
        <f>+ROUND(+E1097*F1097,2)</f>
        <v>0</v>
      </c>
    </row>
    <row r="1098" spans="1:7" ht="90.75" thickBot="1" x14ac:dyDescent="0.3">
      <c r="A1098" s="59"/>
      <c r="B1098" s="60"/>
      <c r="C1098" s="60"/>
      <c r="D1098" s="61" t="s">
        <v>235</v>
      </c>
      <c r="E1098" s="59"/>
      <c r="F1098" s="60"/>
      <c r="G1098" s="62"/>
    </row>
    <row r="1099" spans="1:7" x14ac:dyDescent="0.25">
      <c r="A1099" s="67" t="s">
        <v>681</v>
      </c>
      <c r="B1099" s="55" t="s">
        <v>129</v>
      </c>
      <c r="C1099" s="55" t="s">
        <v>130</v>
      </c>
      <c r="D1099" s="56" t="s">
        <v>44</v>
      </c>
      <c r="E1099" s="57">
        <v>1</v>
      </c>
      <c r="F1099" s="91"/>
      <c r="G1099" s="58">
        <f>+ROUND(+E1099*F1099,2)</f>
        <v>0</v>
      </c>
    </row>
    <row r="1100" spans="1:7" ht="22.5" x14ac:dyDescent="0.25">
      <c r="A1100" s="63"/>
      <c r="B1100" s="63"/>
      <c r="C1100" s="63"/>
      <c r="D1100" s="61" t="s">
        <v>237</v>
      </c>
      <c r="E1100" s="63"/>
      <c r="F1100" s="63"/>
      <c r="G1100" s="64"/>
    </row>
    <row r="1101" spans="1:7" ht="33.75" x14ac:dyDescent="0.25">
      <c r="A1101" s="63"/>
      <c r="B1101" s="63"/>
      <c r="C1101" s="63"/>
      <c r="D1101" s="61" t="s">
        <v>238</v>
      </c>
      <c r="E1101" s="63"/>
      <c r="F1101" s="63"/>
      <c r="G1101" s="64"/>
    </row>
    <row r="1102" spans="1:7" ht="22.5" x14ac:dyDescent="0.25">
      <c r="A1102" s="63"/>
      <c r="B1102" s="63"/>
      <c r="C1102" s="63"/>
      <c r="D1102" s="61" t="s">
        <v>239</v>
      </c>
      <c r="E1102" s="63"/>
      <c r="F1102" s="63"/>
      <c r="G1102" s="64"/>
    </row>
    <row r="1103" spans="1:7" ht="23.25" thickBot="1" x14ac:dyDescent="0.3">
      <c r="A1103" s="65"/>
      <c r="B1103" s="65"/>
      <c r="C1103" s="65"/>
      <c r="D1103" s="61" t="s">
        <v>240</v>
      </c>
      <c r="E1103" s="65"/>
      <c r="F1103" s="65"/>
      <c r="G1103" s="66"/>
    </row>
    <row r="1104" spans="1:7" x14ac:dyDescent="0.25">
      <c r="A1104" s="67" t="s">
        <v>682</v>
      </c>
      <c r="B1104" s="55" t="s">
        <v>129</v>
      </c>
      <c r="C1104" s="55" t="s">
        <v>130</v>
      </c>
      <c r="D1104" s="56" t="s">
        <v>45</v>
      </c>
      <c r="E1104" s="57">
        <v>1</v>
      </c>
      <c r="F1104" s="91"/>
      <c r="G1104" s="58">
        <f>+ROUND(+E1104*F1104,2)</f>
        <v>0</v>
      </c>
    </row>
    <row r="1105" spans="1:7" ht="22.5" x14ac:dyDescent="0.25">
      <c r="A1105" s="63"/>
      <c r="B1105" s="63"/>
      <c r="C1105" s="63"/>
      <c r="D1105" s="61" t="s">
        <v>242</v>
      </c>
      <c r="E1105" s="63"/>
      <c r="F1105" s="63"/>
      <c r="G1105" s="64"/>
    </row>
    <row r="1106" spans="1:7" ht="90.75" thickBot="1" x14ac:dyDescent="0.3">
      <c r="A1106" s="65"/>
      <c r="B1106" s="65"/>
      <c r="C1106" s="65"/>
      <c r="D1106" s="61" t="s">
        <v>243</v>
      </c>
      <c r="E1106" s="65"/>
      <c r="F1106" s="65"/>
      <c r="G1106" s="66"/>
    </row>
    <row r="1107" spans="1:7" ht="15.75" thickBot="1" x14ac:dyDescent="0.3">
      <c r="A1107" s="69"/>
      <c r="B1107" s="70"/>
      <c r="C1107" s="71" t="s">
        <v>757</v>
      </c>
      <c r="D1107" s="72" t="s">
        <v>110</v>
      </c>
      <c r="E1107" s="73"/>
      <c r="F1107" s="74"/>
      <c r="G1107" s="75">
        <f>SUM(G1010:G1106)</f>
        <v>0</v>
      </c>
    </row>
    <row r="1108" spans="1:7" ht="15.75" thickBot="1" x14ac:dyDescent="0.3">
      <c r="A1108" s="50" t="s">
        <v>683</v>
      </c>
      <c r="B1108" s="51" t="s">
        <v>127</v>
      </c>
      <c r="C1108" s="51"/>
      <c r="D1108" s="52" t="s">
        <v>111</v>
      </c>
      <c r="E1108" s="50"/>
      <c r="F1108" s="51"/>
      <c r="G1108" s="53"/>
    </row>
    <row r="1109" spans="1:7" x14ac:dyDescent="0.25">
      <c r="A1109" s="54" t="s">
        <v>684</v>
      </c>
      <c r="B1109" s="55" t="s">
        <v>129</v>
      </c>
      <c r="C1109" s="55" t="s">
        <v>130</v>
      </c>
      <c r="D1109" s="56" t="s">
        <v>96</v>
      </c>
      <c r="E1109" s="57">
        <v>1</v>
      </c>
      <c r="F1109" s="91"/>
      <c r="G1109" s="58">
        <f>+ROUND(+E1109*F1109,2)</f>
        <v>0</v>
      </c>
    </row>
    <row r="1110" spans="1:7" ht="79.5" thickBot="1" x14ac:dyDescent="0.3">
      <c r="A1110" s="59"/>
      <c r="B1110" s="60"/>
      <c r="C1110" s="60"/>
      <c r="D1110" s="61" t="s">
        <v>556</v>
      </c>
      <c r="E1110" s="59"/>
      <c r="F1110" s="60"/>
      <c r="G1110" s="62"/>
    </row>
    <row r="1111" spans="1:7" x14ac:dyDescent="0.25">
      <c r="A1111" s="54" t="s">
        <v>685</v>
      </c>
      <c r="B1111" s="55" t="s">
        <v>129</v>
      </c>
      <c r="C1111" s="55" t="s">
        <v>130</v>
      </c>
      <c r="D1111" s="56" t="s">
        <v>5</v>
      </c>
      <c r="E1111" s="57">
        <v>1</v>
      </c>
      <c r="F1111" s="91"/>
      <c r="G1111" s="58">
        <f>+ROUND(+E1111*F1111,2)</f>
        <v>0</v>
      </c>
    </row>
    <row r="1112" spans="1:7" ht="45.75" thickBot="1" x14ac:dyDescent="0.3">
      <c r="A1112" s="59"/>
      <c r="B1112" s="60"/>
      <c r="C1112" s="60"/>
      <c r="D1112" s="61" t="s">
        <v>686</v>
      </c>
      <c r="E1112" s="59"/>
      <c r="F1112" s="60"/>
      <c r="G1112" s="62"/>
    </row>
    <row r="1113" spans="1:7" x14ac:dyDescent="0.25">
      <c r="A1113" s="54" t="s">
        <v>687</v>
      </c>
      <c r="B1113" s="55" t="s">
        <v>129</v>
      </c>
      <c r="C1113" s="55" t="s">
        <v>130</v>
      </c>
      <c r="D1113" s="56" t="s">
        <v>6</v>
      </c>
      <c r="E1113" s="57">
        <v>2</v>
      </c>
      <c r="F1113" s="91"/>
      <c r="G1113" s="58">
        <f>+ROUND(+E1113*F1113,2)</f>
        <v>0</v>
      </c>
    </row>
    <row r="1114" spans="1:7" ht="57" thickBot="1" x14ac:dyDescent="0.3">
      <c r="A1114" s="59"/>
      <c r="B1114" s="60"/>
      <c r="C1114" s="60"/>
      <c r="D1114" s="61" t="s">
        <v>140</v>
      </c>
      <c r="E1114" s="59"/>
      <c r="F1114" s="60"/>
      <c r="G1114" s="62"/>
    </row>
    <row r="1115" spans="1:7" x14ac:dyDescent="0.25">
      <c r="A1115" s="54" t="s">
        <v>688</v>
      </c>
      <c r="B1115" s="55" t="s">
        <v>129</v>
      </c>
      <c r="C1115" s="55" t="s">
        <v>130</v>
      </c>
      <c r="D1115" s="56" t="s">
        <v>7</v>
      </c>
      <c r="E1115" s="57">
        <v>2</v>
      </c>
      <c r="F1115" s="91"/>
      <c r="G1115" s="58">
        <f>+ROUND(+E1115*F1115,2)</f>
        <v>0</v>
      </c>
    </row>
    <row r="1116" spans="1:7" ht="57" thickBot="1" x14ac:dyDescent="0.3">
      <c r="A1116" s="59"/>
      <c r="B1116" s="60"/>
      <c r="C1116" s="60"/>
      <c r="D1116" s="61" t="s">
        <v>142</v>
      </c>
      <c r="E1116" s="59"/>
      <c r="F1116" s="60"/>
      <c r="G1116" s="62"/>
    </row>
    <row r="1117" spans="1:7" x14ac:dyDescent="0.25">
      <c r="A1117" s="54" t="s">
        <v>689</v>
      </c>
      <c r="B1117" s="55" t="s">
        <v>129</v>
      </c>
      <c r="C1117" s="55" t="s">
        <v>130</v>
      </c>
      <c r="D1117" s="56" t="s">
        <v>8</v>
      </c>
      <c r="E1117" s="57">
        <v>2</v>
      </c>
      <c r="F1117" s="91"/>
      <c r="G1117" s="58">
        <f>+ROUND(+E1117*F1117,2)</f>
        <v>0</v>
      </c>
    </row>
    <row r="1118" spans="1:7" ht="57" thickBot="1" x14ac:dyDescent="0.3">
      <c r="A1118" s="59"/>
      <c r="B1118" s="60"/>
      <c r="C1118" s="60"/>
      <c r="D1118" s="61" t="s">
        <v>144</v>
      </c>
      <c r="E1118" s="59"/>
      <c r="F1118" s="60"/>
      <c r="G1118" s="62"/>
    </row>
    <row r="1119" spans="1:7" x14ac:dyDescent="0.25">
      <c r="A1119" s="54" t="s">
        <v>690</v>
      </c>
      <c r="B1119" s="55" t="s">
        <v>129</v>
      </c>
      <c r="C1119" s="55" t="s">
        <v>130</v>
      </c>
      <c r="D1119" s="56" t="s">
        <v>9</v>
      </c>
      <c r="E1119" s="57">
        <v>1</v>
      </c>
      <c r="F1119" s="91"/>
      <c r="G1119" s="58">
        <f>+ROUND(+E1119*F1119,2)</f>
        <v>0</v>
      </c>
    </row>
    <row r="1120" spans="1:7" ht="68.25" thickBot="1" x14ac:dyDescent="0.3">
      <c r="A1120" s="59"/>
      <c r="B1120" s="60"/>
      <c r="C1120" s="60"/>
      <c r="D1120" s="61" t="s">
        <v>146</v>
      </c>
      <c r="E1120" s="59"/>
      <c r="F1120" s="60"/>
      <c r="G1120" s="62"/>
    </row>
    <row r="1121" spans="1:7" x14ac:dyDescent="0.25">
      <c r="A1121" s="54" t="s">
        <v>691</v>
      </c>
      <c r="B1121" s="55" t="s">
        <v>129</v>
      </c>
      <c r="C1121" s="55" t="s">
        <v>130</v>
      </c>
      <c r="D1121" s="56" t="s">
        <v>112</v>
      </c>
      <c r="E1121" s="57">
        <v>1</v>
      </c>
      <c r="F1121" s="91"/>
      <c r="G1121" s="58">
        <f>+ROUND(+E1121*F1121,2)</f>
        <v>0</v>
      </c>
    </row>
    <row r="1122" spans="1:7" ht="101.25" x14ac:dyDescent="0.25">
      <c r="A1122" s="63"/>
      <c r="B1122" s="63"/>
      <c r="C1122" s="63"/>
      <c r="D1122" s="61" t="s">
        <v>148</v>
      </c>
      <c r="E1122" s="63"/>
      <c r="F1122" s="63"/>
      <c r="G1122" s="64"/>
    </row>
    <row r="1123" spans="1:7" ht="45" x14ac:dyDescent="0.25">
      <c r="A1123" s="63"/>
      <c r="B1123" s="63"/>
      <c r="C1123" s="63"/>
      <c r="D1123" s="61" t="s">
        <v>474</v>
      </c>
      <c r="E1123" s="63"/>
      <c r="F1123" s="63"/>
      <c r="G1123" s="64"/>
    </row>
    <row r="1124" spans="1:7" ht="33.75" x14ac:dyDescent="0.25">
      <c r="A1124" s="63"/>
      <c r="B1124" s="63"/>
      <c r="C1124" s="63"/>
      <c r="D1124" s="61" t="s">
        <v>150</v>
      </c>
      <c r="E1124" s="63"/>
      <c r="F1124" s="63"/>
      <c r="G1124" s="64"/>
    </row>
    <row r="1125" spans="1:7" ht="56.25" x14ac:dyDescent="0.25">
      <c r="A1125" s="63"/>
      <c r="B1125" s="63"/>
      <c r="C1125" s="63"/>
      <c r="D1125" s="61" t="s">
        <v>151</v>
      </c>
      <c r="E1125" s="63"/>
      <c r="F1125" s="63"/>
      <c r="G1125" s="64"/>
    </row>
    <row r="1126" spans="1:7" ht="45" x14ac:dyDescent="0.25">
      <c r="A1126" s="63"/>
      <c r="B1126" s="63"/>
      <c r="C1126" s="63"/>
      <c r="D1126" s="61" t="s">
        <v>152</v>
      </c>
      <c r="E1126" s="63"/>
      <c r="F1126" s="63"/>
      <c r="G1126" s="64"/>
    </row>
    <row r="1127" spans="1:7" ht="34.5" thickBot="1" x14ac:dyDescent="0.3">
      <c r="A1127" s="65"/>
      <c r="B1127" s="65"/>
      <c r="C1127" s="65"/>
      <c r="D1127" s="61" t="s">
        <v>153</v>
      </c>
      <c r="E1127" s="65"/>
      <c r="F1127" s="65"/>
      <c r="G1127" s="66"/>
    </row>
    <row r="1128" spans="1:7" x14ac:dyDescent="0.25">
      <c r="A1128" s="54" t="s">
        <v>692</v>
      </c>
      <c r="B1128" s="55" t="s">
        <v>129</v>
      </c>
      <c r="C1128" s="55" t="s">
        <v>155</v>
      </c>
      <c r="D1128" s="56" t="s">
        <v>11</v>
      </c>
      <c r="E1128" s="57">
        <v>25</v>
      </c>
      <c r="F1128" s="91"/>
      <c r="G1128" s="58">
        <f>+ROUND(+E1128*F1128,2)</f>
        <v>0</v>
      </c>
    </row>
    <row r="1129" spans="1:7" ht="102" thickBot="1" x14ac:dyDescent="0.3">
      <c r="A1129" s="59"/>
      <c r="B1129" s="60"/>
      <c r="C1129" s="60"/>
      <c r="D1129" s="61" t="s">
        <v>156</v>
      </c>
      <c r="E1129" s="59"/>
      <c r="F1129" s="60"/>
      <c r="G1129" s="62"/>
    </row>
    <row r="1130" spans="1:7" x14ac:dyDescent="0.25">
      <c r="A1130" s="54" t="s">
        <v>693</v>
      </c>
      <c r="B1130" s="55" t="s">
        <v>129</v>
      </c>
      <c r="C1130" s="55" t="s">
        <v>155</v>
      </c>
      <c r="D1130" s="56" t="s">
        <v>12</v>
      </c>
      <c r="E1130" s="57">
        <v>60</v>
      </c>
      <c r="F1130" s="91"/>
      <c r="G1130" s="58">
        <f>+ROUND(+E1130*F1130,2)</f>
        <v>0</v>
      </c>
    </row>
    <row r="1131" spans="1:7" ht="102" thickBot="1" x14ac:dyDescent="0.3">
      <c r="A1131" s="59"/>
      <c r="B1131" s="60"/>
      <c r="C1131" s="60"/>
      <c r="D1131" s="61" t="s">
        <v>158</v>
      </c>
      <c r="E1131" s="59"/>
      <c r="F1131" s="60"/>
      <c r="G1131" s="62"/>
    </row>
    <row r="1132" spans="1:7" x14ac:dyDescent="0.25">
      <c r="A1132" s="54" t="s">
        <v>694</v>
      </c>
      <c r="B1132" s="55" t="s">
        <v>129</v>
      </c>
      <c r="C1132" s="55" t="s">
        <v>155</v>
      </c>
      <c r="D1132" s="56" t="s">
        <v>13</v>
      </c>
      <c r="E1132" s="57">
        <v>25</v>
      </c>
      <c r="F1132" s="91"/>
      <c r="G1132" s="58">
        <f>+ROUND(+E1132*F1132,2)</f>
        <v>0</v>
      </c>
    </row>
    <row r="1133" spans="1:7" ht="102" thickBot="1" x14ac:dyDescent="0.3">
      <c r="A1133" s="59"/>
      <c r="B1133" s="60"/>
      <c r="C1133" s="60"/>
      <c r="D1133" s="61" t="s">
        <v>160</v>
      </c>
      <c r="E1133" s="59"/>
      <c r="F1133" s="60"/>
      <c r="G1133" s="62"/>
    </row>
    <row r="1134" spans="1:7" x14ac:dyDescent="0.25">
      <c r="A1134" s="54" t="s">
        <v>695</v>
      </c>
      <c r="B1134" s="55" t="s">
        <v>129</v>
      </c>
      <c r="C1134" s="55" t="s">
        <v>130</v>
      </c>
      <c r="D1134" s="56" t="s">
        <v>14</v>
      </c>
      <c r="E1134" s="57">
        <v>2</v>
      </c>
      <c r="F1134" s="91"/>
      <c r="G1134" s="58">
        <f>+ROUND(+E1134*F1134,2)</f>
        <v>0</v>
      </c>
    </row>
    <row r="1135" spans="1:7" ht="79.5" thickBot="1" x14ac:dyDescent="0.3">
      <c r="A1135" s="59"/>
      <c r="B1135" s="60"/>
      <c r="C1135" s="60"/>
      <c r="D1135" s="61" t="s">
        <v>162</v>
      </c>
      <c r="E1135" s="59"/>
      <c r="F1135" s="60"/>
      <c r="G1135" s="62"/>
    </row>
    <row r="1136" spans="1:7" x14ac:dyDescent="0.25">
      <c r="A1136" s="54" t="s">
        <v>696</v>
      </c>
      <c r="B1136" s="55" t="s">
        <v>129</v>
      </c>
      <c r="C1136" s="55" t="s">
        <v>155</v>
      </c>
      <c r="D1136" s="56" t="s">
        <v>15</v>
      </c>
      <c r="E1136" s="57">
        <v>10</v>
      </c>
      <c r="F1136" s="91"/>
      <c r="G1136" s="58">
        <f>+ROUND(+E1136*F1136,2)</f>
        <v>0</v>
      </c>
    </row>
    <row r="1137" spans="1:7" ht="102" thickBot="1" x14ac:dyDescent="0.3">
      <c r="A1137" s="59"/>
      <c r="B1137" s="60"/>
      <c r="C1137" s="60"/>
      <c r="D1137" s="61" t="s">
        <v>164</v>
      </c>
      <c r="E1137" s="59"/>
      <c r="F1137" s="60"/>
      <c r="G1137" s="62"/>
    </row>
    <row r="1138" spans="1:7" x14ac:dyDescent="0.25">
      <c r="A1138" s="54" t="s">
        <v>697</v>
      </c>
      <c r="B1138" s="55" t="s">
        <v>129</v>
      </c>
      <c r="C1138" s="55" t="s">
        <v>155</v>
      </c>
      <c r="D1138" s="56" t="s">
        <v>16</v>
      </c>
      <c r="E1138" s="57">
        <v>10</v>
      </c>
      <c r="F1138" s="91"/>
      <c r="G1138" s="58">
        <f>+ROUND(+E1138*F1138,2)</f>
        <v>0</v>
      </c>
    </row>
    <row r="1139" spans="1:7" ht="102" thickBot="1" x14ac:dyDescent="0.3">
      <c r="A1139" s="59"/>
      <c r="B1139" s="60"/>
      <c r="C1139" s="60"/>
      <c r="D1139" s="61" t="s">
        <v>166</v>
      </c>
      <c r="E1139" s="59"/>
      <c r="F1139" s="60"/>
      <c r="G1139" s="62"/>
    </row>
    <row r="1140" spans="1:7" x14ac:dyDescent="0.25">
      <c r="A1140" s="54" t="s">
        <v>698</v>
      </c>
      <c r="B1140" s="55" t="s">
        <v>129</v>
      </c>
      <c r="C1140" s="55" t="s">
        <v>155</v>
      </c>
      <c r="D1140" s="56" t="s">
        <v>17</v>
      </c>
      <c r="E1140" s="57">
        <v>15</v>
      </c>
      <c r="F1140" s="91"/>
      <c r="G1140" s="58">
        <f>+ROUND(+E1140*F1140,2)</f>
        <v>0</v>
      </c>
    </row>
    <row r="1141" spans="1:7" ht="124.5" thickBot="1" x14ac:dyDescent="0.3">
      <c r="A1141" s="59"/>
      <c r="B1141" s="60"/>
      <c r="C1141" s="60"/>
      <c r="D1141" s="61" t="s">
        <v>168</v>
      </c>
      <c r="E1141" s="59"/>
      <c r="F1141" s="60"/>
      <c r="G1141" s="62"/>
    </row>
    <row r="1142" spans="1:7" x14ac:dyDescent="0.25">
      <c r="A1142" s="54" t="s">
        <v>699</v>
      </c>
      <c r="B1142" s="55" t="s">
        <v>129</v>
      </c>
      <c r="C1142" s="55" t="s">
        <v>155</v>
      </c>
      <c r="D1142" s="56" t="s">
        <v>18</v>
      </c>
      <c r="E1142" s="57">
        <v>3</v>
      </c>
      <c r="F1142" s="91"/>
      <c r="G1142" s="58">
        <f>+ROUND(+E1142*F1142,2)</f>
        <v>0</v>
      </c>
    </row>
    <row r="1143" spans="1:7" ht="124.5" thickBot="1" x14ac:dyDescent="0.3">
      <c r="A1143" s="59"/>
      <c r="B1143" s="60"/>
      <c r="C1143" s="60"/>
      <c r="D1143" s="61" t="s">
        <v>170</v>
      </c>
      <c r="E1143" s="59"/>
      <c r="F1143" s="60"/>
      <c r="G1143" s="62"/>
    </row>
    <row r="1144" spans="1:7" x14ac:dyDescent="0.25">
      <c r="A1144" s="54" t="s">
        <v>700</v>
      </c>
      <c r="B1144" s="55" t="s">
        <v>129</v>
      </c>
      <c r="C1144" s="55" t="s">
        <v>155</v>
      </c>
      <c r="D1144" s="56" t="s">
        <v>19</v>
      </c>
      <c r="E1144" s="57">
        <v>8</v>
      </c>
      <c r="F1144" s="91"/>
      <c r="G1144" s="58">
        <f>+ROUND(+E1144*F1144,2)</f>
        <v>0</v>
      </c>
    </row>
    <row r="1145" spans="1:7" ht="102" thickBot="1" x14ac:dyDescent="0.3">
      <c r="A1145" s="59"/>
      <c r="B1145" s="60"/>
      <c r="C1145" s="60"/>
      <c r="D1145" s="61" t="s">
        <v>172</v>
      </c>
      <c r="E1145" s="59"/>
      <c r="F1145" s="60"/>
      <c r="G1145" s="62"/>
    </row>
    <row r="1146" spans="1:7" x14ac:dyDescent="0.25">
      <c r="A1146" s="54" t="s">
        <v>701</v>
      </c>
      <c r="B1146" s="55" t="s">
        <v>129</v>
      </c>
      <c r="C1146" s="55" t="s">
        <v>155</v>
      </c>
      <c r="D1146" s="56" t="s">
        <v>20</v>
      </c>
      <c r="E1146" s="57">
        <v>10</v>
      </c>
      <c r="F1146" s="91"/>
      <c r="G1146" s="58">
        <f>+ROUND(+E1146*F1146,2)</f>
        <v>0</v>
      </c>
    </row>
    <row r="1147" spans="1:7" ht="90.75" thickBot="1" x14ac:dyDescent="0.3">
      <c r="A1147" s="59"/>
      <c r="B1147" s="60"/>
      <c r="C1147" s="60"/>
      <c r="D1147" s="61" t="s">
        <v>174</v>
      </c>
      <c r="E1147" s="59"/>
      <c r="F1147" s="60"/>
      <c r="G1147" s="62"/>
    </row>
    <row r="1148" spans="1:7" x14ac:dyDescent="0.25">
      <c r="A1148" s="54" t="s">
        <v>702</v>
      </c>
      <c r="B1148" s="55" t="s">
        <v>129</v>
      </c>
      <c r="C1148" s="55" t="s">
        <v>155</v>
      </c>
      <c r="D1148" s="56" t="s">
        <v>21</v>
      </c>
      <c r="E1148" s="57">
        <v>10</v>
      </c>
      <c r="F1148" s="91"/>
      <c r="G1148" s="58">
        <f>+ROUND(+E1148*F1148,2)</f>
        <v>0</v>
      </c>
    </row>
    <row r="1149" spans="1:7" ht="90.75" thickBot="1" x14ac:dyDescent="0.3">
      <c r="A1149" s="59"/>
      <c r="B1149" s="60"/>
      <c r="C1149" s="60"/>
      <c r="D1149" s="61" t="s">
        <v>174</v>
      </c>
      <c r="E1149" s="59"/>
      <c r="F1149" s="60"/>
      <c r="G1149" s="62"/>
    </row>
    <row r="1150" spans="1:7" x14ac:dyDescent="0.25">
      <c r="A1150" s="54" t="s">
        <v>703</v>
      </c>
      <c r="B1150" s="55" t="s">
        <v>129</v>
      </c>
      <c r="C1150" s="55" t="s">
        <v>130</v>
      </c>
      <c r="D1150" s="56" t="s">
        <v>22</v>
      </c>
      <c r="E1150" s="57">
        <v>1</v>
      </c>
      <c r="F1150" s="91"/>
      <c r="G1150" s="58">
        <f>+ROUND(+E1150*F1150,2)</f>
        <v>0</v>
      </c>
    </row>
    <row r="1151" spans="1:7" ht="23.25" thickBot="1" x14ac:dyDescent="0.3">
      <c r="A1151" s="59"/>
      <c r="B1151" s="60"/>
      <c r="C1151" s="60"/>
      <c r="D1151" s="61" t="s">
        <v>177</v>
      </c>
      <c r="E1151" s="59"/>
      <c r="F1151" s="60"/>
      <c r="G1151" s="62"/>
    </row>
    <row r="1152" spans="1:7" x14ac:dyDescent="0.25">
      <c r="A1152" s="54" t="s">
        <v>704</v>
      </c>
      <c r="B1152" s="55" t="s">
        <v>129</v>
      </c>
      <c r="C1152" s="55" t="s">
        <v>155</v>
      </c>
      <c r="D1152" s="56" t="s">
        <v>23</v>
      </c>
      <c r="E1152" s="57">
        <v>20</v>
      </c>
      <c r="F1152" s="91"/>
      <c r="G1152" s="58">
        <f>+ROUND(+E1152*F1152,2)</f>
        <v>0</v>
      </c>
    </row>
    <row r="1153" spans="1:7" ht="68.25" thickBot="1" x14ac:dyDescent="0.3">
      <c r="A1153" s="59"/>
      <c r="B1153" s="60"/>
      <c r="C1153" s="60"/>
      <c r="D1153" s="61" t="s">
        <v>179</v>
      </c>
      <c r="E1153" s="59"/>
      <c r="F1153" s="60"/>
      <c r="G1153" s="62"/>
    </row>
    <row r="1154" spans="1:7" x14ac:dyDescent="0.25">
      <c r="A1154" s="54" t="s">
        <v>705</v>
      </c>
      <c r="B1154" s="55" t="s">
        <v>129</v>
      </c>
      <c r="C1154" s="55" t="s">
        <v>155</v>
      </c>
      <c r="D1154" s="56" t="s">
        <v>24</v>
      </c>
      <c r="E1154" s="57">
        <v>30</v>
      </c>
      <c r="F1154" s="91"/>
      <c r="G1154" s="58">
        <f>+ROUND(+E1154*F1154,2)</f>
        <v>0</v>
      </c>
    </row>
    <row r="1155" spans="1:7" ht="79.5" thickBot="1" x14ac:dyDescent="0.3">
      <c r="A1155" s="59"/>
      <c r="B1155" s="60"/>
      <c r="C1155" s="60"/>
      <c r="D1155" s="61" t="s">
        <v>181</v>
      </c>
      <c r="E1155" s="59"/>
      <c r="F1155" s="60"/>
      <c r="G1155" s="62"/>
    </row>
    <row r="1156" spans="1:7" x14ac:dyDescent="0.25">
      <c r="A1156" s="54" t="s">
        <v>706</v>
      </c>
      <c r="B1156" s="55" t="s">
        <v>129</v>
      </c>
      <c r="C1156" s="55" t="s">
        <v>130</v>
      </c>
      <c r="D1156" s="56" t="s">
        <v>25</v>
      </c>
      <c r="E1156" s="57">
        <v>3</v>
      </c>
      <c r="F1156" s="91"/>
      <c r="G1156" s="58">
        <f>+ROUND(+E1156*F1156,2)</f>
        <v>0</v>
      </c>
    </row>
    <row r="1157" spans="1:7" ht="34.5" thickBot="1" x14ac:dyDescent="0.3">
      <c r="A1157" s="59"/>
      <c r="B1157" s="60"/>
      <c r="C1157" s="60"/>
      <c r="D1157" s="61" t="s">
        <v>183</v>
      </c>
      <c r="E1157" s="59"/>
      <c r="F1157" s="60"/>
      <c r="G1157" s="62"/>
    </row>
    <row r="1158" spans="1:7" x14ac:dyDescent="0.25">
      <c r="A1158" s="54" t="s">
        <v>707</v>
      </c>
      <c r="B1158" s="55" t="s">
        <v>129</v>
      </c>
      <c r="C1158" s="55" t="s">
        <v>155</v>
      </c>
      <c r="D1158" s="56" t="s">
        <v>26</v>
      </c>
      <c r="E1158" s="57">
        <v>10</v>
      </c>
      <c r="F1158" s="91"/>
      <c r="G1158" s="58">
        <f>+ROUND(+E1158*F1158,2)</f>
        <v>0</v>
      </c>
    </row>
    <row r="1159" spans="1:7" ht="90.75" thickBot="1" x14ac:dyDescent="0.3">
      <c r="A1159" s="59"/>
      <c r="B1159" s="60"/>
      <c r="C1159" s="60"/>
      <c r="D1159" s="61" t="s">
        <v>185</v>
      </c>
      <c r="E1159" s="59"/>
      <c r="F1159" s="60"/>
      <c r="G1159" s="62"/>
    </row>
    <row r="1160" spans="1:7" x14ac:dyDescent="0.25">
      <c r="A1160" s="54" t="s">
        <v>708</v>
      </c>
      <c r="B1160" s="55" t="s">
        <v>129</v>
      </c>
      <c r="C1160" s="55" t="s">
        <v>155</v>
      </c>
      <c r="D1160" s="56" t="s">
        <v>27</v>
      </c>
      <c r="E1160" s="57">
        <v>60</v>
      </c>
      <c r="F1160" s="91"/>
      <c r="G1160" s="58">
        <f>+ROUND(+E1160*F1160,2)</f>
        <v>0</v>
      </c>
    </row>
    <row r="1161" spans="1:7" ht="79.5" thickBot="1" x14ac:dyDescent="0.3">
      <c r="A1161" s="59"/>
      <c r="B1161" s="60"/>
      <c r="C1161" s="60"/>
      <c r="D1161" s="61" t="s">
        <v>187</v>
      </c>
      <c r="E1161" s="59"/>
      <c r="F1161" s="60"/>
      <c r="G1161" s="62"/>
    </row>
    <row r="1162" spans="1:7" x14ac:dyDescent="0.25">
      <c r="A1162" s="54" t="s">
        <v>709</v>
      </c>
      <c r="B1162" s="55" t="s">
        <v>129</v>
      </c>
      <c r="C1162" s="55" t="s">
        <v>155</v>
      </c>
      <c r="D1162" s="56" t="s">
        <v>28</v>
      </c>
      <c r="E1162" s="57">
        <v>200</v>
      </c>
      <c r="F1162" s="91"/>
      <c r="G1162" s="58">
        <f>+ROUND(+E1162*F1162,2)</f>
        <v>0</v>
      </c>
    </row>
    <row r="1163" spans="1:7" ht="304.5" thickBot="1" x14ac:dyDescent="0.3">
      <c r="A1163" s="59"/>
      <c r="B1163" s="60"/>
      <c r="C1163" s="60"/>
      <c r="D1163" s="61" t="s">
        <v>189</v>
      </c>
      <c r="E1163" s="59"/>
      <c r="F1163" s="60"/>
      <c r="G1163" s="62"/>
    </row>
    <row r="1164" spans="1:7" x14ac:dyDescent="0.25">
      <c r="A1164" s="54" t="s">
        <v>710</v>
      </c>
      <c r="B1164" s="55" t="s">
        <v>129</v>
      </c>
      <c r="C1164" s="55" t="s">
        <v>130</v>
      </c>
      <c r="D1164" s="56" t="s">
        <v>29</v>
      </c>
      <c r="E1164" s="57">
        <v>1</v>
      </c>
      <c r="F1164" s="91"/>
      <c r="G1164" s="58">
        <f>+ROUND(+E1164*F1164,2)</f>
        <v>0</v>
      </c>
    </row>
    <row r="1165" spans="1:7" ht="169.5" thickBot="1" x14ac:dyDescent="0.3">
      <c r="A1165" s="59"/>
      <c r="B1165" s="60"/>
      <c r="C1165" s="60"/>
      <c r="D1165" s="61" t="s">
        <v>191</v>
      </c>
      <c r="E1165" s="59"/>
      <c r="F1165" s="60"/>
      <c r="G1165" s="62"/>
    </row>
    <row r="1166" spans="1:7" x14ac:dyDescent="0.25">
      <c r="A1166" s="54" t="s">
        <v>711</v>
      </c>
      <c r="B1166" s="55" t="s">
        <v>129</v>
      </c>
      <c r="C1166" s="55" t="s">
        <v>130</v>
      </c>
      <c r="D1166" s="56" t="s">
        <v>30</v>
      </c>
      <c r="E1166" s="57">
        <v>1</v>
      </c>
      <c r="F1166" s="91"/>
      <c r="G1166" s="58">
        <f>+ROUND(+E1166*F1166,2)</f>
        <v>0</v>
      </c>
    </row>
    <row r="1167" spans="1:7" ht="22.5" x14ac:dyDescent="0.25">
      <c r="A1167" s="63"/>
      <c r="B1167" s="63"/>
      <c r="C1167" s="63"/>
      <c r="D1167" s="61" t="s">
        <v>193</v>
      </c>
      <c r="E1167" s="63"/>
      <c r="F1167" s="63"/>
      <c r="G1167" s="64"/>
    </row>
    <row r="1168" spans="1:7" ht="68.25" thickBot="1" x14ac:dyDescent="0.3">
      <c r="A1168" s="65"/>
      <c r="B1168" s="65"/>
      <c r="C1168" s="65"/>
      <c r="D1168" s="61" t="s">
        <v>194</v>
      </c>
      <c r="E1168" s="65"/>
      <c r="F1168" s="65"/>
      <c r="G1168" s="66"/>
    </row>
    <row r="1169" spans="1:7" x14ac:dyDescent="0.25">
      <c r="A1169" s="54" t="s">
        <v>712</v>
      </c>
      <c r="B1169" s="55" t="s">
        <v>129</v>
      </c>
      <c r="C1169" s="55" t="s">
        <v>130</v>
      </c>
      <c r="D1169" s="56" t="s">
        <v>31</v>
      </c>
      <c r="E1169" s="57">
        <v>1</v>
      </c>
      <c r="F1169" s="91"/>
      <c r="G1169" s="58">
        <f>+ROUND(+E1169*F1169,2)</f>
        <v>0</v>
      </c>
    </row>
    <row r="1170" spans="1:7" ht="45.75" thickBot="1" x14ac:dyDescent="0.3">
      <c r="A1170" s="59"/>
      <c r="B1170" s="60"/>
      <c r="C1170" s="60"/>
      <c r="D1170" s="61" t="s">
        <v>196</v>
      </c>
      <c r="E1170" s="59"/>
      <c r="F1170" s="60"/>
      <c r="G1170" s="62"/>
    </row>
    <row r="1171" spans="1:7" x14ac:dyDescent="0.25">
      <c r="A1171" s="54" t="s">
        <v>713</v>
      </c>
      <c r="B1171" s="55" t="s">
        <v>129</v>
      </c>
      <c r="C1171" s="55" t="s">
        <v>130</v>
      </c>
      <c r="D1171" s="56" t="s">
        <v>32</v>
      </c>
      <c r="E1171" s="57">
        <v>2</v>
      </c>
      <c r="F1171" s="91"/>
      <c r="G1171" s="58">
        <f>+ROUND(+E1171*F1171,2)</f>
        <v>0</v>
      </c>
    </row>
    <row r="1172" spans="1:7" ht="45.75" thickBot="1" x14ac:dyDescent="0.3">
      <c r="A1172" s="59"/>
      <c r="B1172" s="60"/>
      <c r="C1172" s="60"/>
      <c r="D1172" s="61" t="s">
        <v>198</v>
      </c>
      <c r="E1172" s="59"/>
      <c r="F1172" s="60"/>
      <c r="G1172" s="62"/>
    </row>
    <row r="1173" spans="1:7" x14ac:dyDescent="0.25">
      <c r="A1173" s="54" t="s">
        <v>714</v>
      </c>
      <c r="B1173" s="55" t="s">
        <v>129</v>
      </c>
      <c r="C1173" s="55" t="s">
        <v>130</v>
      </c>
      <c r="D1173" s="56" t="s">
        <v>33</v>
      </c>
      <c r="E1173" s="57">
        <v>3</v>
      </c>
      <c r="F1173" s="91"/>
      <c r="G1173" s="58">
        <f>+ROUND(+E1173*F1173,2)</f>
        <v>0</v>
      </c>
    </row>
    <row r="1174" spans="1:7" x14ac:dyDescent="0.25">
      <c r="A1174" s="63"/>
      <c r="B1174" s="63"/>
      <c r="C1174" s="63"/>
      <c r="D1174" s="61" t="s">
        <v>200</v>
      </c>
      <c r="E1174" s="63"/>
      <c r="F1174" s="63"/>
      <c r="G1174" s="64"/>
    </row>
    <row r="1175" spans="1:7" x14ac:dyDescent="0.25">
      <c r="A1175" s="63"/>
      <c r="B1175" s="63"/>
      <c r="C1175" s="63"/>
      <c r="D1175" s="61" t="s">
        <v>201</v>
      </c>
      <c r="E1175" s="63"/>
      <c r="F1175" s="63"/>
      <c r="G1175" s="64"/>
    </row>
    <row r="1176" spans="1:7" ht="22.5" x14ac:dyDescent="0.25">
      <c r="A1176" s="63"/>
      <c r="B1176" s="63"/>
      <c r="C1176" s="63"/>
      <c r="D1176" s="61" t="s">
        <v>202</v>
      </c>
      <c r="E1176" s="63"/>
      <c r="F1176" s="63"/>
      <c r="G1176" s="64"/>
    </row>
    <row r="1177" spans="1:7" x14ac:dyDescent="0.25">
      <c r="A1177" s="63"/>
      <c r="B1177" s="63"/>
      <c r="C1177" s="63"/>
      <c r="D1177" s="61" t="s">
        <v>203</v>
      </c>
      <c r="E1177" s="63"/>
      <c r="F1177" s="63"/>
      <c r="G1177" s="64"/>
    </row>
    <row r="1178" spans="1:7" ht="22.5" x14ac:dyDescent="0.25">
      <c r="A1178" s="63"/>
      <c r="B1178" s="63"/>
      <c r="C1178" s="63"/>
      <c r="D1178" s="61" t="s">
        <v>204</v>
      </c>
      <c r="E1178" s="63"/>
      <c r="F1178" s="63"/>
      <c r="G1178" s="64"/>
    </row>
    <row r="1179" spans="1:7" x14ac:dyDescent="0.25">
      <c r="A1179" s="63"/>
      <c r="B1179" s="63"/>
      <c r="C1179" s="63"/>
      <c r="D1179" s="61" t="s">
        <v>205</v>
      </c>
      <c r="E1179" s="63"/>
      <c r="F1179" s="63"/>
      <c r="G1179" s="64"/>
    </row>
    <row r="1180" spans="1:7" ht="34.5" thickBot="1" x14ac:dyDescent="0.3">
      <c r="A1180" s="65"/>
      <c r="B1180" s="65"/>
      <c r="C1180" s="65"/>
      <c r="D1180" s="61" t="s">
        <v>206</v>
      </c>
      <c r="E1180" s="65"/>
      <c r="F1180" s="65"/>
      <c r="G1180" s="66"/>
    </row>
    <row r="1181" spans="1:7" x14ac:dyDescent="0.25">
      <c r="A1181" s="54" t="s">
        <v>715</v>
      </c>
      <c r="B1181" s="55" t="s">
        <v>129</v>
      </c>
      <c r="C1181" s="55" t="s">
        <v>130</v>
      </c>
      <c r="D1181" s="56" t="s">
        <v>34</v>
      </c>
      <c r="E1181" s="57">
        <v>4</v>
      </c>
      <c r="F1181" s="91"/>
      <c r="G1181" s="58">
        <f>+ROUND(+E1181*F1181,2)</f>
        <v>0</v>
      </c>
    </row>
    <row r="1182" spans="1:7" ht="45.75" thickBot="1" x14ac:dyDescent="0.3">
      <c r="A1182" s="59"/>
      <c r="B1182" s="60"/>
      <c r="C1182" s="60"/>
      <c r="D1182" s="61" t="s">
        <v>208</v>
      </c>
      <c r="E1182" s="59"/>
      <c r="F1182" s="60"/>
      <c r="G1182" s="62"/>
    </row>
    <row r="1183" spans="1:7" x14ac:dyDescent="0.25">
      <c r="A1183" s="54" t="s">
        <v>716</v>
      </c>
      <c r="B1183" s="55" t="s">
        <v>129</v>
      </c>
      <c r="C1183" s="55" t="s">
        <v>130</v>
      </c>
      <c r="D1183" s="56" t="s">
        <v>35</v>
      </c>
      <c r="E1183" s="57">
        <v>4</v>
      </c>
      <c r="F1183" s="91"/>
      <c r="G1183" s="58">
        <f>+ROUND(+E1183*F1183,2)</f>
        <v>0</v>
      </c>
    </row>
    <row r="1184" spans="1:7" ht="45" x14ac:dyDescent="0.25">
      <c r="A1184" s="63"/>
      <c r="B1184" s="63"/>
      <c r="C1184" s="63"/>
      <c r="D1184" s="61" t="s">
        <v>210</v>
      </c>
      <c r="E1184" s="63"/>
      <c r="F1184" s="63"/>
      <c r="G1184" s="64"/>
    </row>
    <row r="1185" spans="1:7" ht="33.75" x14ac:dyDescent="0.25">
      <c r="A1185" s="63"/>
      <c r="B1185" s="63"/>
      <c r="C1185" s="63"/>
      <c r="D1185" s="61" t="s">
        <v>211</v>
      </c>
      <c r="E1185" s="63"/>
      <c r="F1185" s="63"/>
      <c r="G1185" s="64"/>
    </row>
    <row r="1186" spans="1:7" ht="15.75" thickBot="1" x14ac:dyDescent="0.3">
      <c r="A1186" s="65"/>
      <c r="B1186" s="65"/>
      <c r="C1186" s="65"/>
      <c r="D1186" s="61" t="s">
        <v>136</v>
      </c>
      <c r="E1186" s="65"/>
      <c r="F1186" s="65"/>
      <c r="G1186" s="66"/>
    </row>
    <row r="1187" spans="1:7" x14ac:dyDescent="0.25">
      <c r="A1187" s="54" t="s">
        <v>717</v>
      </c>
      <c r="B1187" s="55" t="s">
        <v>129</v>
      </c>
      <c r="C1187" s="55" t="s">
        <v>130</v>
      </c>
      <c r="D1187" s="56" t="s">
        <v>36</v>
      </c>
      <c r="E1187" s="57">
        <v>2</v>
      </c>
      <c r="F1187" s="91"/>
      <c r="G1187" s="58">
        <f>+ROUND(+E1187*F1187,2)</f>
        <v>0</v>
      </c>
    </row>
    <row r="1188" spans="1:7" ht="67.5" x14ac:dyDescent="0.25">
      <c r="A1188" s="63"/>
      <c r="B1188" s="63"/>
      <c r="C1188" s="63"/>
      <c r="D1188" s="61" t="s">
        <v>213</v>
      </c>
      <c r="E1188" s="63"/>
      <c r="F1188" s="63"/>
      <c r="G1188" s="64"/>
    </row>
    <row r="1189" spans="1:7" ht="22.5" x14ac:dyDescent="0.25">
      <c r="A1189" s="63"/>
      <c r="B1189" s="63"/>
      <c r="C1189" s="63"/>
      <c r="D1189" s="61" t="s">
        <v>214</v>
      </c>
      <c r="E1189" s="63"/>
      <c r="F1189" s="63"/>
      <c r="G1189" s="64"/>
    </row>
    <row r="1190" spans="1:7" ht="23.25" thickBot="1" x14ac:dyDescent="0.3">
      <c r="A1190" s="65"/>
      <c r="B1190" s="65"/>
      <c r="C1190" s="65"/>
      <c r="D1190" s="61" t="s">
        <v>215</v>
      </c>
      <c r="E1190" s="65"/>
      <c r="F1190" s="65"/>
      <c r="G1190" s="66"/>
    </row>
    <row r="1191" spans="1:7" x14ac:dyDescent="0.25">
      <c r="A1191" s="54" t="s">
        <v>718</v>
      </c>
      <c r="B1191" s="55" t="s">
        <v>129</v>
      </c>
      <c r="C1191" s="55" t="s">
        <v>719</v>
      </c>
      <c r="D1191" s="56" t="s">
        <v>113</v>
      </c>
      <c r="E1191" s="57">
        <v>10</v>
      </c>
      <c r="F1191" s="91"/>
      <c r="G1191" s="58">
        <f>+ROUND(+E1191*F1191,2)</f>
        <v>0</v>
      </c>
    </row>
    <row r="1192" spans="1:7" ht="34.5" thickBot="1" x14ac:dyDescent="0.3">
      <c r="A1192" s="59"/>
      <c r="B1192" s="60"/>
      <c r="C1192" s="60"/>
      <c r="D1192" s="61" t="s">
        <v>219</v>
      </c>
      <c r="E1192" s="59"/>
      <c r="F1192" s="60"/>
      <c r="G1192" s="62"/>
    </row>
    <row r="1193" spans="1:7" x14ac:dyDescent="0.25">
      <c r="A1193" s="54" t="s">
        <v>720</v>
      </c>
      <c r="B1193" s="55" t="s">
        <v>129</v>
      </c>
      <c r="C1193" s="55" t="s">
        <v>591</v>
      </c>
      <c r="D1193" s="56" t="s">
        <v>114</v>
      </c>
      <c r="E1193" s="57">
        <v>10</v>
      </c>
      <c r="F1193" s="91"/>
      <c r="G1193" s="58">
        <f>+ROUND(+E1193*F1193,2)</f>
        <v>0</v>
      </c>
    </row>
    <row r="1194" spans="1:7" ht="22.5" x14ac:dyDescent="0.25">
      <c r="A1194" s="63"/>
      <c r="B1194" s="63"/>
      <c r="C1194" s="63"/>
      <c r="D1194" s="61" t="s">
        <v>721</v>
      </c>
      <c r="E1194" s="63"/>
      <c r="F1194" s="63"/>
      <c r="G1194" s="64"/>
    </row>
    <row r="1195" spans="1:7" ht="22.5" x14ac:dyDescent="0.25">
      <c r="A1195" s="63"/>
      <c r="B1195" s="63"/>
      <c r="C1195" s="63"/>
      <c r="D1195" s="61" t="s">
        <v>598</v>
      </c>
      <c r="E1195" s="63"/>
      <c r="F1195" s="63"/>
      <c r="G1195" s="64"/>
    </row>
    <row r="1196" spans="1:7" ht="22.5" x14ac:dyDescent="0.25">
      <c r="A1196" s="63"/>
      <c r="B1196" s="63"/>
      <c r="C1196" s="63"/>
      <c r="D1196" s="61" t="s">
        <v>599</v>
      </c>
      <c r="E1196" s="63"/>
      <c r="F1196" s="63"/>
      <c r="G1196" s="64"/>
    </row>
    <row r="1197" spans="1:7" ht="23.25" thickBot="1" x14ac:dyDescent="0.3">
      <c r="A1197" s="65"/>
      <c r="B1197" s="65"/>
      <c r="C1197" s="65"/>
      <c r="D1197" s="61" t="s">
        <v>600</v>
      </c>
      <c r="E1197" s="65"/>
      <c r="F1197" s="65"/>
      <c r="G1197" s="66"/>
    </row>
    <row r="1198" spans="1:7" x14ac:dyDescent="0.25">
      <c r="A1198" s="54" t="s">
        <v>722</v>
      </c>
      <c r="B1198" s="55" t="s">
        <v>129</v>
      </c>
      <c r="C1198" s="55" t="s">
        <v>130</v>
      </c>
      <c r="D1198" s="56" t="s">
        <v>42</v>
      </c>
      <c r="E1198" s="57">
        <v>1</v>
      </c>
      <c r="F1198" s="91"/>
      <c r="G1198" s="58">
        <f>+ROUND(+E1198*F1198,2)</f>
        <v>0</v>
      </c>
    </row>
    <row r="1199" spans="1:7" ht="124.5" thickBot="1" x14ac:dyDescent="0.3">
      <c r="A1199" s="59"/>
      <c r="B1199" s="60"/>
      <c r="C1199" s="60"/>
      <c r="D1199" s="61" t="s">
        <v>508</v>
      </c>
      <c r="E1199" s="59"/>
      <c r="F1199" s="60"/>
      <c r="G1199" s="62"/>
    </row>
    <row r="1200" spans="1:7" x14ac:dyDescent="0.25">
      <c r="A1200" s="67" t="s">
        <v>723</v>
      </c>
      <c r="B1200" s="55" t="s">
        <v>129</v>
      </c>
      <c r="C1200" s="55" t="s">
        <v>130</v>
      </c>
      <c r="D1200" s="56" t="s">
        <v>43</v>
      </c>
      <c r="E1200" s="57">
        <v>1</v>
      </c>
      <c r="F1200" s="91"/>
      <c r="G1200" s="58">
        <f>+ROUND(+E1200*F1200,2)</f>
        <v>0</v>
      </c>
    </row>
    <row r="1201" spans="1:7" ht="90.75" thickBot="1" x14ac:dyDescent="0.3">
      <c r="A1201" s="59"/>
      <c r="B1201" s="60"/>
      <c r="C1201" s="60"/>
      <c r="D1201" s="61" t="s">
        <v>235</v>
      </c>
      <c r="E1201" s="59"/>
      <c r="F1201" s="60"/>
      <c r="G1201" s="62"/>
    </row>
    <row r="1202" spans="1:7" x14ac:dyDescent="0.25">
      <c r="A1202" s="67" t="s">
        <v>724</v>
      </c>
      <c r="B1202" s="55" t="s">
        <v>129</v>
      </c>
      <c r="C1202" s="55" t="s">
        <v>130</v>
      </c>
      <c r="D1202" s="56" t="s">
        <v>44</v>
      </c>
      <c r="E1202" s="57">
        <v>1</v>
      </c>
      <c r="F1202" s="91"/>
      <c r="G1202" s="58">
        <f>+ROUND(+E1202*F1202,2)</f>
        <v>0</v>
      </c>
    </row>
    <row r="1203" spans="1:7" ht="22.5" x14ac:dyDescent="0.25">
      <c r="A1203" s="63"/>
      <c r="B1203" s="63"/>
      <c r="C1203" s="63"/>
      <c r="D1203" s="61" t="s">
        <v>237</v>
      </c>
      <c r="E1203" s="63"/>
      <c r="F1203" s="63"/>
      <c r="G1203" s="64"/>
    </row>
    <row r="1204" spans="1:7" ht="33.75" x14ac:dyDescent="0.25">
      <c r="A1204" s="63"/>
      <c r="B1204" s="63"/>
      <c r="C1204" s="63"/>
      <c r="D1204" s="61" t="s">
        <v>238</v>
      </c>
      <c r="E1204" s="63"/>
      <c r="F1204" s="63"/>
      <c r="G1204" s="64"/>
    </row>
    <row r="1205" spans="1:7" ht="22.5" x14ac:dyDescent="0.25">
      <c r="A1205" s="63"/>
      <c r="B1205" s="63"/>
      <c r="C1205" s="63"/>
      <c r="D1205" s="61" t="s">
        <v>239</v>
      </c>
      <c r="E1205" s="63"/>
      <c r="F1205" s="63"/>
      <c r="G1205" s="64"/>
    </row>
    <row r="1206" spans="1:7" ht="23.25" thickBot="1" x14ac:dyDescent="0.3">
      <c r="A1206" s="65"/>
      <c r="B1206" s="65"/>
      <c r="C1206" s="65"/>
      <c r="D1206" s="61" t="s">
        <v>240</v>
      </c>
      <c r="E1206" s="65"/>
      <c r="F1206" s="65"/>
      <c r="G1206" s="66"/>
    </row>
    <row r="1207" spans="1:7" x14ac:dyDescent="0.25">
      <c r="A1207" s="67" t="s">
        <v>725</v>
      </c>
      <c r="B1207" s="55" t="s">
        <v>129</v>
      </c>
      <c r="C1207" s="55" t="s">
        <v>130</v>
      </c>
      <c r="D1207" s="56" t="s">
        <v>45</v>
      </c>
      <c r="E1207" s="57">
        <v>1</v>
      </c>
      <c r="F1207" s="91"/>
      <c r="G1207" s="58">
        <f>+ROUND(+E1207*F1207,2)</f>
        <v>0</v>
      </c>
    </row>
    <row r="1208" spans="1:7" ht="22.5" x14ac:dyDescent="0.25">
      <c r="A1208" s="63"/>
      <c r="B1208" s="63"/>
      <c r="C1208" s="63"/>
      <c r="D1208" s="61" t="s">
        <v>242</v>
      </c>
      <c r="E1208" s="63"/>
      <c r="F1208" s="63"/>
      <c r="G1208" s="64"/>
    </row>
    <row r="1209" spans="1:7" ht="90.75" thickBot="1" x14ac:dyDescent="0.3">
      <c r="A1209" s="65"/>
      <c r="B1209" s="65"/>
      <c r="C1209" s="65"/>
      <c r="D1209" s="61" t="s">
        <v>243</v>
      </c>
      <c r="E1209" s="65"/>
      <c r="F1209" s="65"/>
      <c r="G1209" s="66"/>
    </row>
    <row r="1210" spans="1:7" ht="15.75" thickBot="1" x14ac:dyDescent="0.3">
      <c r="A1210" s="69"/>
      <c r="B1210" s="70"/>
      <c r="C1210" s="71" t="s">
        <v>757</v>
      </c>
      <c r="D1210" s="77" t="s">
        <v>115</v>
      </c>
      <c r="E1210" s="78"/>
      <c r="F1210" s="79"/>
      <c r="G1210" s="80">
        <f>SUM(G1109:G1209)</f>
        <v>0</v>
      </c>
    </row>
    <row r="1211" spans="1:7" ht="15.75" thickBot="1" x14ac:dyDescent="0.3">
      <c r="A1211" s="81"/>
      <c r="B1211" s="73"/>
      <c r="C1211" s="82" t="s">
        <v>757</v>
      </c>
      <c r="D1211" s="83" t="s">
        <v>116</v>
      </c>
      <c r="E1211" s="84"/>
      <c r="F1211" s="85"/>
      <c r="G1211" s="75">
        <f>+G122+G221+G316+G428+G525+G622+G725+G815+G919+G1008+G1107+G1210</f>
        <v>0</v>
      </c>
    </row>
    <row r="1212" spans="1:7" ht="15.75" thickBot="1" x14ac:dyDescent="0.3">
      <c r="A1212" s="94"/>
      <c r="B1212" s="84"/>
      <c r="C1212" s="95" t="s">
        <v>757</v>
      </c>
      <c r="D1212" s="83" t="s">
        <v>117</v>
      </c>
      <c r="E1212" s="96" t="str">
        <f>+IF(AND($G$1211&gt;0,LEN(G1212)&lt;=0,LEN(F1212)&lt;=0),"13 %",IF(AND($G$1211&gt;0,G1212&gt;0,LEN(F1212)&lt;=0),+(G1212/$G$1211),""))</f>
        <v/>
      </c>
      <c r="F1212" s="97"/>
      <c r="G1212" s="98"/>
    </row>
    <row r="1213" spans="1:7" ht="15.75" thickBot="1" x14ac:dyDescent="0.3">
      <c r="A1213" s="81"/>
      <c r="B1213" s="73"/>
      <c r="C1213" s="82" t="s">
        <v>757</v>
      </c>
      <c r="D1213" s="86" t="s">
        <v>118</v>
      </c>
      <c r="E1213" s="87" t="str">
        <f>+IF(AND($G$1211&gt;0,LEN(G1213)&lt;=0,LEN(F1213)&lt;=0)," 6 %",IF(AND($G$1211&gt;0,G1213&gt;0,LEN(F1213)&lt;=0),+(G1213/$G$1211),""))</f>
        <v/>
      </c>
      <c r="F1213" s="92"/>
      <c r="G1213" s="93"/>
    </row>
    <row r="1214" spans="1:7" ht="15.75" thickBot="1" x14ac:dyDescent="0.3">
      <c r="A1214" s="81"/>
      <c r="B1214" s="73"/>
      <c r="C1214" s="82" t="s">
        <v>757</v>
      </c>
      <c r="D1214" s="86" t="s">
        <v>119</v>
      </c>
      <c r="E1214" s="88"/>
      <c r="F1214" s="89"/>
      <c r="G1214" s="90">
        <f>SUM(G1211:G1213)</f>
        <v>0</v>
      </c>
    </row>
    <row r="1216" spans="1:7" ht="30" customHeight="1" x14ac:dyDescent="0.25">
      <c r="A1216" s="39" t="s">
        <v>754</v>
      </c>
      <c r="B1216" s="39"/>
      <c r="C1216" s="39"/>
      <c r="D1216" s="39"/>
      <c r="E1216" s="39"/>
      <c r="F1216" s="39"/>
    </row>
    <row r="1217" spans="1:7" ht="30" customHeight="1" x14ac:dyDescent="0.25">
      <c r="A1217" s="39" t="s">
        <v>755</v>
      </c>
      <c r="B1217" s="39"/>
      <c r="C1217" s="39"/>
      <c r="D1217" s="39"/>
      <c r="E1217" s="39"/>
      <c r="F1217" s="39"/>
      <c r="G1217" s="44"/>
    </row>
    <row r="1219" spans="1:7" x14ac:dyDescent="0.25">
      <c r="B1219" s="9" t="s">
        <v>753</v>
      </c>
      <c r="C1219" s="9"/>
      <c r="D1219" s="40"/>
      <c r="E1219" s="40"/>
      <c r="F1219" s="40"/>
    </row>
    <row r="1220" spans="1:7" x14ac:dyDescent="0.25">
      <c r="E1220" s="6"/>
    </row>
    <row r="1221" spans="1:7" x14ac:dyDescent="0.25">
      <c r="E1221" s="6"/>
    </row>
    <row r="1222" spans="1:7" ht="45" customHeight="1" x14ac:dyDescent="0.25">
      <c r="A1222" s="41" t="s">
        <v>756</v>
      </c>
      <c r="B1222" s="41"/>
      <c r="C1222" s="41"/>
      <c r="D1222" s="41"/>
      <c r="E1222" s="41"/>
      <c r="F1222" s="41"/>
      <c r="G1222" s="41"/>
    </row>
  </sheetData>
  <sheetProtection algorithmName="SHA-512" hashValue="GxfVLYD6wasTHRaTt0gkd5k4cdhDtbdX38gYhtfRN2o+NwXFy9BTX15SHOsvhC6unaxj4eXLLpFOEg7YmDF1SA==" saltValue="GrQ4742uQY2kdX91rXgBVQ==" spinCount="100000" sheet="1" objects="1" scenarios="1" selectLockedCells="1" autoFilter="0"/>
  <autoFilter ref="A5:G1214" xr:uid="{B8535D02-FB99-48DE-A73C-75B49C84236B}"/>
  <mergeCells count="617">
    <mergeCell ref="A1216:F1216"/>
    <mergeCell ref="A1217:F1217"/>
    <mergeCell ref="D1219:F1219"/>
    <mergeCell ref="A1222:G1222"/>
    <mergeCell ref="A1208:A1209"/>
    <mergeCell ref="B1208:B1209"/>
    <mergeCell ref="C1208:C1209"/>
    <mergeCell ref="E1208:E1209"/>
    <mergeCell ref="F1208:F1209"/>
    <mergeCell ref="G1208:G1209"/>
    <mergeCell ref="A1203:A1206"/>
    <mergeCell ref="B1203:B1206"/>
    <mergeCell ref="C1203:C1206"/>
    <mergeCell ref="E1203:E1206"/>
    <mergeCell ref="F1203:F1206"/>
    <mergeCell ref="G1203:G1206"/>
    <mergeCell ref="A1194:A1197"/>
    <mergeCell ref="B1194:B1197"/>
    <mergeCell ref="C1194:C1197"/>
    <mergeCell ref="E1194:E1197"/>
    <mergeCell ref="F1194:F1197"/>
    <mergeCell ref="G1194:G1197"/>
    <mergeCell ref="A1188:A1190"/>
    <mergeCell ref="B1188:B1190"/>
    <mergeCell ref="C1188:C1190"/>
    <mergeCell ref="E1188:E1190"/>
    <mergeCell ref="F1188:F1190"/>
    <mergeCell ref="G1188:G1190"/>
    <mergeCell ref="A1184:A1186"/>
    <mergeCell ref="B1184:B1186"/>
    <mergeCell ref="C1184:C1186"/>
    <mergeCell ref="E1184:E1186"/>
    <mergeCell ref="F1184:F1186"/>
    <mergeCell ref="G1184:G1186"/>
    <mergeCell ref="A1174:A1180"/>
    <mergeCell ref="B1174:B1180"/>
    <mergeCell ref="C1174:C1180"/>
    <mergeCell ref="E1174:E1180"/>
    <mergeCell ref="F1174:F1180"/>
    <mergeCell ref="G1174:G1180"/>
    <mergeCell ref="A1167:A1168"/>
    <mergeCell ref="B1167:B1168"/>
    <mergeCell ref="C1167:C1168"/>
    <mergeCell ref="E1167:E1168"/>
    <mergeCell ref="F1167:F1168"/>
    <mergeCell ref="G1167:G1168"/>
    <mergeCell ref="A1122:A1127"/>
    <mergeCell ref="B1122:B1127"/>
    <mergeCell ref="C1122:C1127"/>
    <mergeCell ref="E1122:E1127"/>
    <mergeCell ref="F1122:F1127"/>
    <mergeCell ref="G1122:G1127"/>
    <mergeCell ref="A1105:A1106"/>
    <mergeCell ref="B1105:B1106"/>
    <mergeCell ref="C1105:C1106"/>
    <mergeCell ref="E1105:E1106"/>
    <mergeCell ref="F1105:F1106"/>
    <mergeCell ref="G1105:G1106"/>
    <mergeCell ref="A1100:A1103"/>
    <mergeCell ref="B1100:B1103"/>
    <mergeCell ref="C1100:C1103"/>
    <mergeCell ref="E1100:E1103"/>
    <mergeCell ref="F1100:F1103"/>
    <mergeCell ref="G1100:G1103"/>
    <mergeCell ref="A1086:A1088"/>
    <mergeCell ref="B1086:B1088"/>
    <mergeCell ref="C1086:C1088"/>
    <mergeCell ref="E1086:E1088"/>
    <mergeCell ref="F1086:F1088"/>
    <mergeCell ref="G1086:G1088"/>
    <mergeCell ref="A1076:A1082"/>
    <mergeCell ref="B1076:B1082"/>
    <mergeCell ref="C1076:C1082"/>
    <mergeCell ref="E1076:E1082"/>
    <mergeCell ref="F1076:F1082"/>
    <mergeCell ref="G1076:G1082"/>
    <mergeCell ref="A1069:A1070"/>
    <mergeCell ref="B1069:B1070"/>
    <mergeCell ref="C1069:C1070"/>
    <mergeCell ref="E1069:E1070"/>
    <mergeCell ref="F1069:F1070"/>
    <mergeCell ref="G1069:G1070"/>
    <mergeCell ref="A1026:A1031"/>
    <mergeCell ref="B1026:B1031"/>
    <mergeCell ref="C1026:C1031"/>
    <mergeCell ref="E1026:E1031"/>
    <mergeCell ref="F1026:F1031"/>
    <mergeCell ref="G1026:G1031"/>
    <mergeCell ref="A1013:A1014"/>
    <mergeCell ref="B1013:B1014"/>
    <mergeCell ref="C1013:C1014"/>
    <mergeCell ref="E1013:E1014"/>
    <mergeCell ref="F1013:F1014"/>
    <mergeCell ref="G1013:G1014"/>
    <mergeCell ref="A1006:A1007"/>
    <mergeCell ref="B1006:B1007"/>
    <mergeCell ref="C1006:C1007"/>
    <mergeCell ref="E1006:E1007"/>
    <mergeCell ref="F1006:F1007"/>
    <mergeCell ref="G1006:G1007"/>
    <mergeCell ref="A1001:A1004"/>
    <mergeCell ref="B1001:B1004"/>
    <mergeCell ref="C1001:C1004"/>
    <mergeCell ref="E1001:E1004"/>
    <mergeCell ref="F1001:F1004"/>
    <mergeCell ref="G1001:G1004"/>
    <mergeCell ref="A989:A991"/>
    <mergeCell ref="B989:B991"/>
    <mergeCell ref="C989:C991"/>
    <mergeCell ref="E989:E991"/>
    <mergeCell ref="F989:F991"/>
    <mergeCell ref="G989:G991"/>
    <mergeCell ref="A979:A985"/>
    <mergeCell ref="B979:B985"/>
    <mergeCell ref="C979:C985"/>
    <mergeCell ref="E979:E985"/>
    <mergeCell ref="F979:F985"/>
    <mergeCell ref="G979:G985"/>
    <mergeCell ref="A972:A973"/>
    <mergeCell ref="B972:B973"/>
    <mergeCell ref="C972:C973"/>
    <mergeCell ref="E972:E973"/>
    <mergeCell ref="F972:F973"/>
    <mergeCell ref="G972:G973"/>
    <mergeCell ref="A939:A944"/>
    <mergeCell ref="B939:B944"/>
    <mergeCell ref="C939:C944"/>
    <mergeCell ref="E939:E944"/>
    <mergeCell ref="F939:F944"/>
    <mergeCell ref="G939:G944"/>
    <mergeCell ref="A926:A927"/>
    <mergeCell ref="B926:B927"/>
    <mergeCell ref="C926:C927"/>
    <mergeCell ref="E926:E927"/>
    <mergeCell ref="F926:F927"/>
    <mergeCell ref="G926:G927"/>
    <mergeCell ref="A917:A918"/>
    <mergeCell ref="B917:B918"/>
    <mergeCell ref="C917:C918"/>
    <mergeCell ref="E917:E918"/>
    <mergeCell ref="F917:F918"/>
    <mergeCell ref="G917:G918"/>
    <mergeCell ref="A912:A915"/>
    <mergeCell ref="B912:B915"/>
    <mergeCell ref="C912:C915"/>
    <mergeCell ref="E912:E915"/>
    <mergeCell ref="F912:F915"/>
    <mergeCell ref="G912:G915"/>
    <mergeCell ref="A905:A908"/>
    <mergeCell ref="B905:B908"/>
    <mergeCell ref="C905:C908"/>
    <mergeCell ref="E905:E908"/>
    <mergeCell ref="F905:F908"/>
    <mergeCell ref="G905:G908"/>
    <mergeCell ref="A895:A897"/>
    <mergeCell ref="B895:B897"/>
    <mergeCell ref="C895:C897"/>
    <mergeCell ref="E895:E897"/>
    <mergeCell ref="F895:F897"/>
    <mergeCell ref="G895:G897"/>
    <mergeCell ref="A885:A891"/>
    <mergeCell ref="B885:B891"/>
    <mergeCell ref="C885:C891"/>
    <mergeCell ref="E885:E891"/>
    <mergeCell ref="F885:F891"/>
    <mergeCell ref="G885:G891"/>
    <mergeCell ref="A878:A879"/>
    <mergeCell ref="B878:B879"/>
    <mergeCell ref="C878:C879"/>
    <mergeCell ref="E878:E879"/>
    <mergeCell ref="F878:F879"/>
    <mergeCell ref="G878:G879"/>
    <mergeCell ref="A833:A838"/>
    <mergeCell ref="B833:B838"/>
    <mergeCell ref="C833:C838"/>
    <mergeCell ref="E833:E838"/>
    <mergeCell ref="F833:F838"/>
    <mergeCell ref="G833:G838"/>
    <mergeCell ref="A820:A821"/>
    <mergeCell ref="B820:B821"/>
    <mergeCell ref="C820:C821"/>
    <mergeCell ref="E820:E821"/>
    <mergeCell ref="F820:F821"/>
    <mergeCell ref="G820:G821"/>
    <mergeCell ref="A813:A814"/>
    <mergeCell ref="B813:B814"/>
    <mergeCell ref="C813:C814"/>
    <mergeCell ref="E813:E814"/>
    <mergeCell ref="F813:F814"/>
    <mergeCell ref="G813:G814"/>
    <mergeCell ref="A808:A811"/>
    <mergeCell ref="B808:B811"/>
    <mergeCell ref="C808:C811"/>
    <mergeCell ref="E808:E811"/>
    <mergeCell ref="F808:F811"/>
    <mergeCell ref="G808:G811"/>
    <mergeCell ref="A802:A804"/>
    <mergeCell ref="B802:B804"/>
    <mergeCell ref="C802:C804"/>
    <mergeCell ref="E802:E804"/>
    <mergeCell ref="F802:F804"/>
    <mergeCell ref="G802:G804"/>
    <mergeCell ref="A796:A798"/>
    <mergeCell ref="B796:B798"/>
    <mergeCell ref="C796:C798"/>
    <mergeCell ref="E796:E798"/>
    <mergeCell ref="F796:F798"/>
    <mergeCell ref="G796:G798"/>
    <mergeCell ref="A785:A792"/>
    <mergeCell ref="B785:B792"/>
    <mergeCell ref="C785:C792"/>
    <mergeCell ref="E785:E792"/>
    <mergeCell ref="F785:F792"/>
    <mergeCell ref="G785:G792"/>
    <mergeCell ref="A778:A779"/>
    <mergeCell ref="B778:B779"/>
    <mergeCell ref="C778:C779"/>
    <mergeCell ref="E778:E779"/>
    <mergeCell ref="F778:F779"/>
    <mergeCell ref="G778:G779"/>
    <mergeCell ref="A745:A750"/>
    <mergeCell ref="B745:B750"/>
    <mergeCell ref="C745:C750"/>
    <mergeCell ref="E745:E750"/>
    <mergeCell ref="F745:F750"/>
    <mergeCell ref="G745:G750"/>
    <mergeCell ref="A732:A733"/>
    <mergeCell ref="B732:B733"/>
    <mergeCell ref="C732:C733"/>
    <mergeCell ref="E732:E733"/>
    <mergeCell ref="F732:F733"/>
    <mergeCell ref="G732:G733"/>
    <mergeCell ref="A723:A724"/>
    <mergeCell ref="B723:B724"/>
    <mergeCell ref="C723:C724"/>
    <mergeCell ref="E723:E724"/>
    <mergeCell ref="F723:F724"/>
    <mergeCell ref="G723:G724"/>
    <mergeCell ref="A718:A721"/>
    <mergeCell ref="B718:B721"/>
    <mergeCell ref="C718:C721"/>
    <mergeCell ref="E718:E721"/>
    <mergeCell ref="F718:F721"/>
    <mergeCell ref="G718:G721"/>
    <mergeCell ref="A704:A706"/>
    <mergeCell ref="B704:B706"/>
    <mergeCell ref="C704:C706"/>
    <mergeCell ref="E704:E706"/>
    <mergeCell ref="F704:F706"/>
    <mergeCell ref="G704:G706"/>
    <mergeCell ref="A700:A702"/>
    <mergeCell ref="B700:B702"/>
    <mergeCell ref="C700:C702"/>
    <mergeCell ref="E700:E702"/>
    <mergeCell ref="F700:F702"/>
    <mergeCell ref="G700:G702"/>
    <mergeCell ref="A690:A696"/>
    <mergeCell ref="B690:B696"/>
    <mergeCell ref="C690:C696"/>
    <mergeCell ref="E690:E696"/>
    <mergeCell ref="F690:F696"/>
    <mergeCell ref="G690:G696"/>
    <mergeCell ref="A683:A684"/>
    <mergeCell ref="B683:B684"/>
    <mergeCell ref="C683:C684"/>
    <mergeCell ref="E683:E684"/>
    <mergeCell ref="F683:F684"/>
    <mergeCell ref="G683:G684"/>
    <mergeCell ref="A638:A643"/>
    <mergeCell ref="B638:B643"/>
    <mergeCell ref="C638:C643"/>
    <mergeCell ref="E638:E643"/>
    <mergeCell ref="F638:F643"/>
    <mergeCell ref="G638:G643"/>
    <mergeCell ref="A625:A626"/>
    <mergeCell ref="B625:B626"/>
    <mergeCell ref="C625:C626"/>
    <mergeCell ref="E625:E626"/>
    <mergeCell ref="F625:F626"/>
    <mergeCell ref="G625:G626"/>
    <mergeCell ref="A620:A621"/>
    <mergeCell ref="B620:B621"/>
    <mergeCell ref="C620:C621"/>
    <mergeCell ref="E620:E621"/>
    <mergeCell ref="F620:F621"/>
    <mergeCell ref="G620:G621"/>
    <mergeCell ref="A615:A618"/>
    <mergeCell ref="B615:B618"/>
    <mergeCell ref="C615:C618"/>
    <mergeCell ref="E615:E618"/>
    <mergeCell ref="F615:F618"/>
    <mergeCell ref="G615:G618"/>
    <mergeCell ref="A604:A607"/>
    <mergeCell ref="B604:B607"/>
    <mergeCell ref="C604:C607"/>
    <mergeCell ref="E604:E607"/>
    <mergeCell ref="F604:F607"/>
    <mergeCell ref="G604:G607"/>
    <mergeCell ref="A599:A602"/>
    <mergeCell ref="B599:B602"/>
    <mergeCell ref="C599:C602"/>
    <mergeCell ref="E599:E602"/>
    <mergeCell ref="F599:F602"/>
    <mergeCell ref="G599:G602"/>
    <mergeCell ref="A595:A597"/>
    <mergeCell ref="B595:B597"/>
    <mergeCell ref="C595:C597"/>
    <mergeCell ref="E595:E597"/>
    <mergeCell ref="F595:F597"/>
    <mergeCell ref="G595:G597"/>
    <mergeCell ref="A585:A591"/>
    <mergeCell ref="B585:B591"/>
    <mergeCell ref="C585:C591"/>
    <mergeCell ref="E585:E591"/>
    <mergeCell ref="F585:F591"/>
    <mergeCell ref="G585:G591"/>
    <mergeCell ref="A578:A579"/>
    <mergeCell ref="B578:B579"/>
    <mergeCell ref="C578:C579"/>
    <mergeCell ref="E578:E579"/>
    <mergeCell ref="F578:F579"/>
    <mergeCell ref="G578:G579"/>
    <mergeCell ref="A545:A550"/>
    <mergeCell ref="B545:B550"/>
    <mergeCell ref="C545:C550"/>
    <mergeCell ref="E545:E550"/>
    <mergeCell ref="F545:F550"/>
    <mergeCell ref="G545:G550"/>
    <mergeCell ref="A532:A533"/>
    <mergeCell ref="B532:B533"/>
    <mergeCell ref="C532:C533"/>
    <mergeCell ref="E532:E533"/>
    <mergeCell ref="F532:F533"/>
    <mergeCell ref="G532:G533"/>
    <mergeCell ref="A523:A524"/>
    <mergeCell ref="B523:B524"/>
    <mergeCell ref="C523:C524"/>
    <mergeCell ref="E523:E524"/>
    <mergeCell ref="F523:F524"/>
    <mergeCell ref="G523:G524"/>
    <mergeCell ref="A518:A521"/>
    <mergeCell ref="B518:B521"/>
    <mergeCell ref="C518:C521"/>
    <mergeCell ref="E518:E521"/>
    <mergeCell ref="F518:F521"/>
    <mergeCell ref="G518:G521"/>
    <mergeCell ref="A504:A506"/>
    <mergeCell ref="B504:B506"/>
    <mergeCell ref="C504:C506"/>
    <mergeCell ref="E504:E506"/>
    <mergeCell ref="F504:F506"/>
    <mergeCell ref="G504:G506"/>
    <mergeCell ref="A500:A502"/>
    <mergeCell ref="B500:B502"/>
    <mergeCell ref="C500:C502"/>
    <mergeCell ref="E500:E502"/>
    <mergeCell ref="F500:F502"/>
    <mergeCell ref="G500:G502"/>
    <mergeCell ref="A490:A496"/>
    <mergeCell ref="B490:B496"/>
    <mergeCell ref="C490:C496"/>
    <mergeCell ref="E490:E496"/>
    <mergeCell ref="F490:F496"/>
    <mergeCell ref="G490:G496"/>
    <mergeCell ref="A483:A484"/>
    <mergeCell ref="B483:B484"/>
    <mergeCell ref="C483:C484"/>
    <mergeCell ref="E483:E484"/>
    <mergeCell ref="F483:F484"/>
    <mergeCell ref="G483:G484"/>
    <mergeCell ref="A446:A451"/>
    <mergeCell ref="B446:B451"/>
    <mergeCell ref="C446:C451"/>
    <mergeCell ref="E446:E451"/>
    <mergeCell ref="F446:F451"/>
    <mergeCell ref="G446:G451"/>
    <mergeCell ref="A433:A434"/>
    <mergeCell ref="B433:B434"/>
    <mergeCell ref="C433:C434"/>
    <mergeCell ref="E433:E434"/>
    <mergeCell ref="F433:F434"/>
    <mergeCell ref="G433:G434"/>
    <mergeCell ref="A426:A427"/>
    <mergeCell ref="B426:B427"/>
    <mergeCell ref="C426:C427"/>
    <mergeCell ref="E426:E427"/>
    <mergeCell ref="F426:F427"/>
    <mergeCell ref="G426:G427"/>
    <mergeCell ref="A421:A424"/>
    <mergeCell ref="B421:B424"/>
    <mergeCell ref="C421:C424"/>
    <mergeCell ref="E421:E424"/>
    <mergeCell ref="F421:F424"/>
    <mergeCell ref="G421:G424"/>
    <mergeCell ref="A414:A415"/>
    <mergeCell ref="B414:B415"/>
    <mergeCell ref="C414:C415"/>
    <mergeCell ref="E414:E415"/>
    <mergeCell ref="F414:F415"/>
    <mergeCell ref="G414:G415"/>
    <mergeCell ref="A409:A412"/>
    <mergeCell ref="B409:B412"/>
    <mergeCell ref="C409:C412"/>
    <mergeCell ref="E409:E412"/>
    <mergeCell ref="F409:F412"/>
    <mergeCell ref="G409:G412"/>
    <mergeCell ref="A404:A407"/>
    <mergeCell ref="B404:B407"/>
    <mergeCell ref="C404:C407"/>
    <mergeCell ref="E404:E407"/>
    <mergeCell ref="F404:F407"/>
    <mergeCell ref="G404:G407"/>
    <mergeCell ref="A400:A402"/>
    <mergeCell ref="B400:B402"/>
    <mergeCell ref="C400:C402"/>
    <mergeCell ref="E400:E402"/>
    <mergeCell ref="F400:F402"/>
    <mergeCell ref="G400:G402"/>
    <mergeCell ref="A396:A398"/>
    <mergeCell ref="B396:B398"/>
    <mergeCell ref="C396:C398"/>
    <mergeCell ref="E396:E398"/>
    <mergeCell ref="F396:F398"/>
    <mergeCell ref="G396:G398"/>
    <mergeCell ref="A386:A392"/>
    <mergeCell ref="B386:B392"/>
    <mergeCell ref="C386:C392"/>
    <mergeCell ref="E386:E392"/>
    <mergeCell ref="F386:F392"/>
    <mergeCell ref="G386:G392"/>
    <mergeCell ref="A379:A380"/>
    <mergeCell ref="B379:B380"/>
    <mergeCell ref="C379:C380"/>
    <mergeCell ref="E379:E380"/>
    <mergeCell ref="F379:F380"/>
    <mergeCell ref="G379:G380"/>
    <mergeCell ref="A334:A339"/>
    <mergeCell ref="B334:B339"/>
    <mergeCell ref="C334:C339"/>
    <mergeCell ref="E334:E339"/>
    <mergeCell ref="F334:F339"/>
    <mergeCell ref="G334:G339"/>
    <mergeCell ref="A321:A322"/>
    <mergeCell ref="B321:B322"/>
    <mergeCell ref="C321:C322"/>
    <mergeCell ref="E321:E322"/>
    <mergeCell ref="F321:F322"/>
    <mergeCell ref="G321:G322"/>
    <mergeCell ref="A314:A315"/>
    <mergeCell ref="B314:B315"/>
    <mergeCell ref="C314:C315"/>
    <mergeCell ref="E314:E315"/>
    <mergeCell ref="F314:F315"/>
    <mergeCell ref="G314:G315"/>
    <mergeCell ref="A309:A312"/>
    <mergeCell ref="B309:B312"/>
    <mergeCell ref="C309:C312"/>
    <mergeCell ref="E309:E312"/>
    <mergeCell ref="F309:F312"/>
    <mergeCell ref="G309:G312"/>
    <mergeCell ref="A300:A303"/>
    <mergeCell ref="B300:B303"/>
    <mergeCell ref="C300:C303"/>
    <mergeCell ref="E300:E303"/>
    <mergeCell ref="F300:F303"/>
    <mergeCell ref="G300:G303"/>
    <mergeCell ref="A295:A298"/>
    <mergeCell ref="B295:B298"/>
    <mergeCell ref="C295:C298"/>
    <mergeCell ref="E295:E298"/>
    <mergeCell ref="F295:F298"/>
    <mergeCell ref="G295:G298"/>
    <mergeCell ref="A291:A293"/>
    <mergeCell ref="B291:B293"/>
    <mergeCell ref="C291:C293"/>
    <mergeCell ref="E291:E293"/>
    <mergeCell ref="F291:F293"/>
    <mergeCell ref="G291:G293"/>
    <mergeCell ref="A281:A287"/>
    <mergeCell ref="B281:B287"/>
    <mergeCell ref="C281:C287"/>
    <mergeCell ref="E281:E287"/>
    <mergeCell ref="F281:F287"/>
    <mergeCell ref="G281:G287"/>
    <mergeCell ref="A274:A275"/>
    <mergeCell ref="B274:B275"/>
    <mergeCell ref="C274:C275"/>
    <mergeCell ref="E274:E275"/>
    <mergeCell ref="F274:F275"/>
    <mergeCell ref="G274:G275"/>
    <mergeCell ref="A241:A246"/>
    <mergeCell ref="B241:B246"/>
    <mergeCell ref="C241:C246"/>
    <mergeCell ref="E241:E246"/>
    <mergeCell ref="F241:F246"/>
    <mergeCell ref="G241:G246"/>
    <mergeCell ref="A228:A229"/>
    <mergeCell ref="B228:B229"/>
    <mergeCell ref="C228:C229"/>
    <mergeCell ref="E228:E229"/>
    <mergeCell ref="F228:F229"/>
    <mergeCell ref="G228:G229"/>
    <mergeCell ref="A219:A220"/>
    <mergeCell ref="B219:B220"/>
    <mergeCell ref="C219:C220"/>
    <mergeCell ref="E219:E220"/>
    <mergeCell ref="F219:F220"/>
    <mergeCell ref="G219:G220"/>
    <mergeCell ref="A214:A217"/>
    <mergeCell ref="B214:B217"/>
    <mergeCell ref="C214:C217"/>
    <mergeCell ref="E214:E217"/>
    <mergeCell ref="F214:F217"/>
    <mergeCell ref="G214:G217"/>
    <mergeCell ref="A201:A204"/>
    <mergeCell ref="B201:B204"/>
    <mergeCell ref="C201:C204"/>
    <mergeCell ref="E201:E204"/>
    <mergeCell ref="F201:F204"/>
    <mergeCell ref="G201:G204"/>
    <mergeCell ref="A196:A199"/>
    <mergeCell ref="B196:B199"/>
    <mergeCell ref="C196:C199"/>
    <mergeCell ref="E196:E199"/>
    <mergeCell ref="F196:F199"/>
    <mergeCell ref="G196:G199"/>
    <mergeCell ref="A192:A194"/>
    <mergeCell ref="B192:B194"/>
    <mergeCell ref="C192:C194"/>
    <mergeCell ref="E192:E194"/>
    <mergeCell ref="F192:F194"/>
    <mergeCell ref="G192:G194"/>
    <mergeCell ref="A182:A188"/>
    <mergeCell ref="B182:B188"/>
    <mergeCell ref="C182:C188"/>
    <mergeCell ref="E182:E188"/>
    <mergeCell ref="F182:F188"/>
    <mergeCell ref="G182:G188"/>
    <mergeCell ref="A175:A176"/>
    <mergeCell ref="B175:B176"/>
    <mergeCell ref="C175:C176"/>
    <mergeCell ref="E175:E176"/>
    <mergeCell ref="F175:F176"/>
    <mergeCell ref="G175:G176"/>
    <mergeCell ref="A142:A147"/>
    <mergeCell ref="B142:B147"/>
    <mergeCell ref="C142:C147"/>
    <mergeCell ref="E142:E147"/>
    <mergeCell ref="F142:F147"/>
    <mergeCell ref="G142:G147"/>
    <mergeCell ref="A129:A130"/>
    <mergeCell ref="B129:B130"/>
    <mergeCell ref="C129:C130"/>
    <mergeCell ref="E129:E130"/>
    <mergeCell ref="F129:F130"/>
    <mergeCell ref="G129:G130"/>
    <mergeCell ref="A120:A121"/>
    <mergeCell ref="B120:B121"/>
    <mergeCell ref="C120:C121"/>
    <mergeCell ref="E120:E121"/>
    <mergeCell ref="F120:F121"/>
    <mergeCell ref="G120:G121"/>
    <mergeCell ref="A115:A118"/>
    <mergeCell ref="B115:B118"/>
    <mergeCell ref="C115:C118"/>
    <mergeCell ref="E115:E118"/>
    <mergeCell ref="F115:F118"/>
    <mergeCell ref="G115:G118"/>
    <mergeCell ref="A106:A109"/>
    <mergeCell ref="B106:B109"/>
    <mergeCell ref="C106:C109"/>
    <mergeCell ref="E106:E109"/>
    <mergeCell ref="F106:F109"/>
    <mergeCell ref="G106:G109"/>
    <mergeCell ref="A101:A104"/>
    <mergeCell ref="B101:B104"/>
    <mergeCell ref="C101:C104"/>
    <mergeCell ref="E101:E104"/>
    <mergeCell ref="F101:F104"/>
    <mergeCell ref="G101:G104"/>
    <mergeCell ref="A91:A93"/>
    <mergeCell ref="B91:B93"/>
    <mergeCell ref="C91:C93"/>
    <mergeCell ref="E91:E93"/>
    <mergeCell ref="F91:F93"/>
    <mergeCell ref="G91:G93"/>
    <mergeCell ref="A87:A89"/>
    <mergeCell ref="B87:B89"/>
    <mergeCell ref="C87:C89"/>
    <mergeCell ref="E87:E89"/>
    <mergeCell ref="F87:F89"/>
    <mergeCell ref="G87:G89"/>
    <mergeCell ref="A77:A83"/>
    <mergeCell ref="B77:B83"/>
    <mergeCell ref="C77:C83"/>
    <mergeCell ref="E77:E83"/>
    <mergeCell ref="F77:F83"/>
    <mergeCell ref="G77:G83"/>
    <mergeCell ref="A70:A71"/>
    <mergeCell ref="B70:B71"/>
    <mergeCell ref="C70:C71"/>
    <mergeCell ref="E70:E71"/>
    <mergeCell ref="F70:F71"/>
    <mergeCell ref="G70:G71"/>
    <mergeCell ref="A25:A30"/>
    <mergeCell ref="B25:B30"/>
    <mergeCell ref="C25:C30"/>
    <mergeCell ref="E25:E30"/>
    <mergeCell ref="F25:F30"/>
    <mergeCell ref="G25:G30"/>
    <mergeCell ref="A1:G1"/>
    <mergeCell ref="A12:A13"/>
    <mergeCell ref="B12:B13"/>
    <mergeCell ref="C12:C13"/>
    <mergeCell ref="E12:E13"/>
    <mergeCell ref="F12:F13"/>
    <mergeCell ref="G12:G13"/>
  </mergeCells>
  <printOptions horizontalCentered="1"/>
  <pageMargins left="0.70866141732283472" right="0.51181102362204722" top="0.55118110236220474" bottom="0.55118110236220474" header="0.31496062992125984" footer="0.31496062992125984"/>
  <pageSetup paperSize="9" scale="75" fitToHeight="100"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2024-02-13T10:27:09Z</cp:lastPrinted>
  <dcterms:created xsi:type="dcterms:W3CDTF">2024-02-13T08:06:08Z</dcterms:created>
  <dcterms:modified xsi:type="dcterms:W3CDTF">2024-02-13T10:32:19Z</dcterms:modified>
</cp:coreProperties>
</file>