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462-2024 - Adecuación instalación climatización Unidad Informativa RNE CACERES(VV)\DOCU\"/>
    </mc:Choice>
  </mc:AlternateContent>
  <xr:revisionPtr revIDLastSave="0" documentId="13_ncr:1_{88B1BD6A-147A-4AB8-862B-8BECC11750F3}"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Precio'!$A$5:$J$41</definedName>
    <definedName name="_xlnm.Print_Area" localSheetId="0">'A.Anexo I pag 1 oferta'!$A$3:$J$49</definedName>
    <definedName name="_xlnm.Print_Area" localSheetId="1">'B.Anexo I Tabla Desglose Precio'!$A$6:$J$51</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6" i="7" l="1"/>
  <c r="J33" i="7"/>
  <c r="J29" i="7"/>
  <c r="J25" i="7" l="1"/>
  <c r="J21" i="7"/>
  <c r="J17" i="7"/>
  <c r="J15" i="7"/>
  <c r="J13" i="7"/>
  <c r="J11" i="7"/>
  <c r="J9" i="7"/>
  <c r="J7" i="7"/>
  <c r="J38" i="7" l="1"/>
  <c r="J41" i="7" s="1"/>
  <c r="B29" i="8" s="1"/>
</calcChain>
</file>

<file path=xl/sharedStrings.xml><?xml version="1.0" encoding="utf-8"?>
<sst xmlns="http://schemas.openxmlformats.org/spreadsheetml/2006/main" count="116" uniqueCount="93">
  <si>
    <t>Código</t>
  </si>
  <si>
    <t>Nat</t>
  </si>
  <si>
    <t>Ud</t>
  </si>
  <si>
    <t>Resumen</t>
  </si>
  <si>
    <t>Comentario</t>
  </si>
  <si>
    <t>Cantidad</t>
  </si>
  <si>
    <t>CanPres</t>
  </si>
  <si>
    <t>Pres</t>
  </si>
  <si>
    <t>01</t>
  </si>
  <si>
    <t>Capítulo</t>
  </si>
  <si>
    <t/>
  </si>
  <si>
    <t>Partida</t>
  </si>
  <si>
    <t>UD</t>
  </si>
  <si>
    <t>PA</t>
  </si>
  <si>
    <t>CLIMATIZACION</t>
  </si>
  <si>
    <t>DESMONTAJE INSTALACIÓN CLIMATIZACIÓN</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</si>
  <si>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</si>
  <si>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</si>
  <si>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</si>
  <si>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</si>
  <si>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</si>
  <si>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</si>
  <si>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</si>
  <si>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</si>
  <si>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</si>
  <si>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</si>
  <si>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</si>
  <si>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</si>
  <si>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</si>
  <si>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</si>
  <si>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</si>
  <si>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</si>
  <si>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</si>
  <si>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</si>
  <si>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</si>
  <si>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</si>
  <si>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</si>
  <si>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</si>
  <si>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</si>
  <si>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</si>
  <si>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</si>
  <si>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</si>
  <si>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</si>
  <si>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</si>
  <si>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</si>
  <si>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</si>
  <si>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</si>
  <si>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</si>
  <si>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</si>
  <si>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</si>
  <si>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</si>
  <si>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</si>
  <si>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</si>
  <si>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 Deberán presupuestarse todas las partidas de los capítulos. En caso de incluirse alguna partida sin importe se considerará ofertada a coste cero para CRTVE.</t>
  </si>
  <si>
    <t>ImpPres (***)</t>
  </si>
  <si>
    <t>01_05</t>
  </si>
  <si>
    <t>ADECUACIÓN BANCADA</t>
  </si>
  <si>
    <t>01_06</t>
  </si>
  <si>
    <t>01_07</t>
  </si>
  <si>
    <t>01_08</t>
  </si>
  <si>
    <t>01_09</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</si>
  <si>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</si>
  <si>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</si>
  <si>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</si>
  <si>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01_10</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</si>
  <si>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</si>
  <si>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</si>
  <si>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01_11</t>
  </si>
  <si>
    <t>_N_</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</si>
  <si>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</si>
  <si>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</si>
  <si>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</si>
  <si>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</si>
  <si>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PRUEBA ESTANQUEIDAD Y CARGA REFRIGERANTE R32</t>
  </si>
  <si>
    <t>Carga refrigerante instalación</t>
  </si>
  <si>
    <t>Expediente n.º S/03462/2024</t>
  </si>
  <si>
    <t>"Adecuación instalación de climatización de Unidad Informativa RNE CACERES"</t>
  </si>
  <si>
    <t>S-03462-2024 - Adecuación instalación de climatización de Unidad Informativa RNE CACERES</t>
  </si>
  <si>
    <t>Ud. Desmontaje instalación climatización, incluyendo todos aquellos elementos que proceda (tuberías frigoríficas patio, zonas de paso, salas,, evaporadoras, tubería cobre, juntas,...). Traslado a punto autorizado.</t>
  </si>
  <si>
    <t>Adecuación bancada para instalación de unidad exterior, incluyendo todos los trabajos que proceda para la instalación del equipo. Incluyendo toda la mano de obra.</t>
  </si>
  <si>
    <t>UNIDAD EXTERIOR 5,2 kW / 6,8 kW (FRÍO / CALOR)</t>
  </si>
  <si>
    <t>Suministro y montaje de unidad exterior Daikin, modelo 3MXM52A9, o similar,  de 5,2 KW en frío y 6,8 KW en calor , de dimensiones734x974x401 (algo x ancho x fondo). Tipo 3x1. Refrigerante R32. Peso 57 kg. 42 m3/min caudal de aire. SEER 8,50. SCOP 4,60. A+++/A++. Conexiones de tuberías en líquido 6,35x5 mm, en gas 9,5x1, 12,7x1 .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y cableado si procede, para adecuación a normativa.</t>
  </si>
  <si>
    <t>UNIDAD INTERIOR DE CONDUCTOS 3,4 kW /4 kW (FRIO/CALOR)</t>
  </si>
  <si>
    <t>Ud. Suministro y montaje de equipo de climatización para instalación 2x1  inverter, marca Daikin o similar con gas R32 interior de conductos de expansión directa marca Daikin, modelo FBA35A9, válida para montajes split bomba de calor, DC Inverter, con válvula de expansión en la unidad exterior, de dimensiones (AlxAnxPr) 245x700x800 mm, dimensiones compactas que permiten una instalación flexible en falso techo. Capacidad frigorífica / calorífica nominal 3.400 / 4.000 W, peso 27,7 kg y nivel presión sonora en refrigeración / calefacción 29 / 29 dBA (caudal bajo). Conexiones tubería frigorífica Liq.1/4" y Gas 3/8". Conexión tubería drenaje 25 / 32 mm. Incorporan ventilador de regulación inverter, la presión estática del ventilador se ajusta automáticamente a la pérdida de carga real en los conductos. Ocho etapas de velocidad del ventilador, con caudales en refrigeración / calefacción (Alto-Medio-Bajo) 15-12,5-10,5 / 15-12,5-10,5 m3/min. Presión estática disponible (configurable por medio del control remoto) desde 30 a 150 Pa, que posibilita la utilización de amplia red de conductos para la distribución y difusión del aire. Control por microprocesador, Rearranque automático, control ON/OFF remoto opcional, señal de limpieza de filtro y filtro de aire de succión. incluido mando a distancia con cable (programación diaria o semanal). Incorpora función de ahorro de energía modo ventilador (sin enfriar o calentar) y Modo Home Leave Operation (modo fuera de casa). Incluye bomba de drenaje de serie. Posibilidad de selección automática de modo de funcionamiento (frío / calor / ventilación)..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t>
  </si>
  <si>
    <t>UNIDAD INTERIOR DE CASSETTE 3,5 kW / 3,5 kW (FRIO/CALOR)</t>
  </si>
  <si>
    <t>Ud. Suministro y montaje de equipo de climatización para instalación 2x1, Unidad interior de cassette de 4 vías de expansión directa marca Daikin o similar, modelo FFA35A9, válida para montajes split y múltiple bomba de calor, DC Inverter, con válvula de expansión en la unidad exterior, de dimensiones (AlxAnxPr) 260x575x575 mm, adaptable a panel modular para techo estándar de 600 x 600 mm y altura de falso techo reducida. Capacidad frigorífica / calorífica nominal 3.500 / 4.500 W, peso 17,5 kg y nivel sonoro en refrigeración / calefacción 25 / 25 dBA (velocidad baja). Alimentación monofásica 220V mediante interconexión a unidad exterior. Conexiones tubería frigorífica Liq.1/4" y Gas 3/8". Dos etapas de velocidad del ventilador, con caudales en refrigeración / calefacción (alto-nom-bajo) 10-8,5-6,5 / 10-8,5-6,5 m3/min. Control por microprocesador, con orientación vertical automática (distribución uniforme del aire, prevención de corrientes de aire y suciedad en el techo), Rearranque automático, control ON/OFF remoto opcional, señal de limpieza de filtro y filtro de aire de succión. Panel decorativo BYFQ60CW (accesorio necesario) de estilo moderno. mando a distancia con cable (programación diaria o semanal). Incorpora función de ahorro de energía modo ventilador (sin enfriar o calentar) y Modo Home Leave Operation (modo durante ausencia). Incluye bomba de drenaje de serie. Posibilidad de selección automática de modo de funcionamiento (frío / calor / ventilación). Incluso mano de obra, pequeño material y todo tipos de trabajos para que el equipo quede funcionando correctamente. Incluso tubería de PVC para condensados y mando de control. Incluso tubería de PVC para condensados. Incluso puesta en marcha por personal cualificado frigorista. Incluso intalación eléctrica y sustitución de protección y cableado si procede, para adecuación a normativa.</t>
  </si>
  <si>
    <t>Líquido equipo control 3</t>
  </si>
  <si>
    <t>Líquido equipo locutorio 3</t>
  </si>
  <si>
    <t>gas equipo control 3</t>
  </si>
  <si>
    <t>gas equipo locutorio 3</t>
  </si>
  <si>
    <t>Prueba estanqueidad tubería frigorífica con N2, el cual debe mantener la presión determinada 1,5 veces la de funcionamieno habitual durante al menos 24 h. Adición de carga de refrigerante R32 para unidades de climatización en caso necesario, mediante botellas, para conjunto . La instalación deberá permanecer en vacío hasta que proceda. La carga será realizada por personal cualificado en instalaciones frigoríficas. Totalmente instalado. Incluso p.p. de limpieza, medios auxiliares y medios de elevación. Prueba estanqueidad según normativa.</t>
  </si>
  <si>
    <t>PRESUPUESTO EJECUCION MATERIAL</t>
  </si>
  <si>
    <t>(*) El importe de la partida 01.19 es una cantidad fija, no se puede variar y debe ser mantenido en la tabla y sumado en el 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</si>
</sst>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rgb="FF00B0F0"/>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s>
  <cellStyleXfs count="1">
    <xf numFmtId="0" fontId="0" fillId="0" borderId="0"/>
  </cellStyleXfs>
  <cellXfs count="87">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 fontId="21" fillId="0" borderId="1" xfId="0" applyNumberFormat="1" applyFont="1" applyBorder="1" applyAlignment="1" applyProtection="1">
      <alignment vertical="top"/>
    </xf>
    <xf numFmtId="4" fontId="21" fillId="4" borderId="1" xfId="0" applyNumberFormat="1" applyFont="1" applyFill="1" applyBorder="1" applyAlignment="1" applyProtection="1">
      <alignment vertical="top"/>
    </xf>
    <xf numFmtId="0" fontId="5" fillId="0" borderId="0" xfId="0" applyFont="1" applyProtection="1"/>
    <xf numFmtId="0" fontId="0" fillId="0" borderId="0" xfId="0" applyAlignment="1" applyProtection="1">
      <alignment wrapText="1" shrinkToFit="1"/>
    </xf>
    <xf numFmtId="0" fontId="0" fillId="0" borderId="0" xfId="0" applyFill="1" applyAlignment="1" applyProtection="1">
      <alignment horizontal="center" shrinkToFit="1"/>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3" fillId="0" borderId="5" xfId="0" applyNumberFormat="1" applyFont="1" applyBorder="1" applyAlignment="1" applyProtection="1">
      <alignment horizontal="right" vertical="top"/>
    </xf>
    <xf numFmtId="0" fontId="0" fillId="0" borderId="0" xfId="0" applyBorder="1" applyProtection="1"/>
    <xf numFmtId="0" fontId="0" fillId="0" borderId="0" xfId="0" applyBorder="1" applyAlignment="1" applyProtection="1">
      <alignment wrapText="1"/>
    </xf>
    <xf numFmtId="0" fontId="0" fillId="0" borderId="6" xfId="0" applyBorder="1" applyProtection="1"/>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4" fontId="20" fillId="0" borderId="1" xfId="0" applyNumberFormat="1" applyFont="1" applyBorder="1" applyAlignment="1" applyProtection="1">
      <alignment vertical="top"/>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49" fontId="3" fillId="0" borderId="2" xfId="0" applyNumberFormat="1" applyFont="1" applyBorder="1" applyAlignment="1" applyProtection="1">
      <alignment horizontal="right" vertical="top"/>
    </xf>
    <xf numFmtId="49" fontId="3" fillId="0" borderId="5" xfId="0" applyNumberFormat="1" applyFont="1" applyBorder="1" applyAlignment="1" applyProtection="1">
      <alignment horizontal="right" vertical="top"/>
    </xf>
    <xf numFmtId="49" fontId="3" fillId="0" borderId="3" xfId="0" applyNumberFormat="1" applyFont="1" applyBorder="1" applyAlignment="1" applyProtection="1">
      <alignment horizontal="righ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8" t="s">
        <v>46</v>
      </c>
      <c r="B2" s="68"/>
      <c r="C2" s="68"/>
      <c r="D2" s="68"/>
      <c r="E2" s="68"/>
      <c r="F2" s="68"/>
      <c r="G2" s="68"/>
      <c r="H2" s="68"/>
      <c r="I2" s="68"/>
    </row>
    <row r="5" spans="1:9" x14ac:dyDescent="0.25">
      <c r="D5" s="26"/>
      <c r="E5" s="26"/>
      <c r="F5" s="27"/>
      <c r="G5" s="27"/>
      <c r="H5" s="27"/>
      <c r="I5" s="28" t="s">
        <v>76</v>
      </c>
    </row>
    <row r="6" spans="1:9" x14ac:dyDescent="0.25">
      <c r="D6" s="26"/>
      <c r="E6" s="26"/>
      <c r="F6" s="27"/>
      <c r="G6" s="27"/>
      <c r="H6" s="27"/>
      <c r="I6" s="28"/>
    </row>
    <row r="7" spans="1:9" x14ac:dyDescent="0.25">
      <c r="D7" s="26"/>
      <c r="E7" s="26"/>
      <c r="F7" s="27"/>
      <c r="G7" s="27"/>
      <c r="H7" s="27"/>
      <c r="I7" s="29" t="s">
        <v>75</v>
      </c>
    </row>
    <row r="8" spans="1:9" ht="24.95" customHeight="1" x14ac:dyDescent="0.25"/>
    <row r="9" spans="1:9" ht="18.75" x14ac:dyDescent="0.3">
      <c r="A9" s="69" t="s">
        <v>25</v>
      </c>
      <c r="B9" s="69"/>
      <c r="C9" s="69"/>
      <c r="D9" s="69"/>
      <c r="E9" s="69"/>
      <c r="F9" s="69"/>
      <c r="G9" s="69"/>
      <c r="H9" s="69"/>
      <c r="I9" s="69"/>
    </row>
    <row r="10" spans="1:9" ht="15" customHeight="1" x14ac:dyDescent="0.25"/>
    <row r="11" spans="1:9" ht="15" customHeight="1" x14ac:dyDescent="0.25"/>
    <row r="12" spans="1:9" x14ac:dyDescent="0.25">
      <c r="A12" s="1" t="s">
        <v>26</v>
      </c>
      <c r="B12" s="70"/>
      <c r="C12" s="70"/>
      <c r="D12" s="70"/>
      <c r="E12" s="70"/>
      <c r="F12" s="1" t="s">
        <v>27</v>
      </c>
      <c r="G12" s="1"/>
      <c r="I12" s="50"/>
    </row>
    <row r="13" spans="1:9" x14ac:dyDescent="0.25">
      <c r="A13" s="71" t="s">
        <v>28</v>
      </c>
      <c r="B13" s="71"/>
      <c r="C13" s="71"/>
      <c r="D13" s="71"/>
      <c r="E13" s="71"/>
      <c r="F13" s="71"/>
      <c r="G13" s="71"/>
      <c r="H13" s="71"/>
      <c r="I13" s="30"/>
    </row>
    <row r="14" spans="1:9" x14ac:dyDescent="0.25">
      <c r="A14" s="51"/>
      <c r="B14" s="51"/>
      <c r="C14" s="51"/>
      <c r="D14" s="51"/>
      <c r="E14" s="51"/>
      <c r="F14" s="51"/>
      <c r="G14" s="51"/>
      <c r="H14" s="51"/>
      <c r="I14" s="30"/>
    </row>
    <row r="15" spans="1:9" x14ac:dyDescent="0.25">
      <c r="A15" s="1" t="s">
        <v>29</v>
      </c>
      <c r="B15" s="1"/>
      <c r="C15" s="31"/>
      <c r="D15" s="62" t="s">
        <v>30</v>
      </c>
      <c r="E15" s="62"/>
      <c r="F15" s="65"/>
      <c r="G15" s="65"/>
      <c r="H15" s="65"/>
      <c r="I15" s="65"/>
    </row>
    <row r="16" spans="1:9" x14ac:dyDescent="0.25">
      <c r="B16" s="32"/>
      <c r="C16" s="32" t="s">
        <v>31</v>
      </c>
      <c r="D16" s="32"/>
      <c r="E16" s="32"/>
      <c r="F16" s="32" t="s">
        <v>32</v>
      </c>
      <c r="G16" s="32"/>
      <c r="H16" s="32"/>
      <c r="I16" s="1"/>
    </row>
    <row r="17" spans="1:9" x14ac:dyDescent="0.25">
      <c r="B17" s="32"/>
      <c r="C17" s="32"/>
      <c r="D17" s="32"/>
      <c r="E17" s="32"/>
      <c r="F17" s="32"/>
      <c r="G17" s="32"/>
      <c r="H17" s="32"/>
      <c r="I17" s="1"/>
    </row>
    <row r="18" spans="1:9" x14ac:dyDescent="0.25">
      <c r="A18" s="1" t="s">
        <v>33</v>
      </c>
      <c r="B18" s="50"/>
      <c r="C18" s="62" t="s">
        <v>34</v>
      </c>
      <c r="D18" s="62"/>
      <c r="E18" s="63"/>
      <c r="F18" s="63"/>
      <c r="G18" s="64" t="s">
        <v>35</v>
      </c>
      <c r="H18" s="64"/>
      <c r="I18" s="33"/>
    </row>
    <row r="19" spans="1:9" s="34" customFormat="1" x14ac:dyDescent="0.25">
      <c r="B19" s="35"/>
      <c r="C19" s="36"/>
      <c r="D19" s="36"/>
      <c r="E19" s="49"/>
      <c r="F19" s="49"/>
      <c r="G19" s="49"/>
      <c r="H19" s="49"/>
      <c r="I19" s="49"/>
    </row>
    <row r="20" spans="1:9" s="34" customFormat="1" x14ac:dyDescent="0.25">
      <c r="B20" s="35"/>
      <c r="C20" s="36"/>
      <c r="D20" s="36"/>
      <c r="E20" s="49"/>
      <c r="F20" s="49"/>
      <c r="G20" s="49"/>
      <c r="H20" s="49"/>
      <c r="I20" s="49"/>
    </row>
    <row r="21" spans="1:9" s="34" customFormat="1" x14ac:dyDescent="0.25">
      <c r="A21" s="37" t="s">
        <v>36</v>
      </c>
      <c r="B21" s="35"/>
      <c r="C21" s="65"/>
      <c r="D21" s="65"/>
      <c r="E21" s="65"/>
      <c r="F21" s="65"/>
      <c r="G21" s="65"/>
      <c r="H21" s="49" t="s">
        <v>37</v>
      </c>
      <c r="I21" s="33"/>
    </row>
    <row r="22" spans="1:9" s="34" customFormat="1" x14ac:dyDescent="0.25">
      <c r="A22" s="37"/>
      <c r="B22" s="35"/>
      <c r="C22" s="36"/>
      <c r="D22" s="36"/>
      <c r="E22" s="36"/>
      <c r="F22" s="36"/>
      <c r="G22" s="36"/>
      <c r="H22" s="49"/>
      <c r="I22" s="38"/>
    </row>
    <row r="23" spans="1:9" x14ac:dyDescent="0.25">
      <c r="A23" s="1" t="s">
        <v>38</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0" t="s">
        <v>39</v>
      </c>
      <c r="B25" s="60"/>
      <c r="C25" s="60"/>
      <c r="D25" s="60"/>
      <c r="E25" s="60"/>
      <c r="F25" s="60"/>
      <c r="G25" s="60"/>
      <c r="H25" s="60"/>
      <c r="I25" s="1"/>
    </row>
    <row r="26" spans="1:9" ht="15" customHeight="1" x14ac:dyDescent="0.25">
      <c r="A26" s="1"/>
      <c r="B26" s="1"/>
      <c r="C26" s="1"/>
      <c r="D26" s="1"/>
      <c r="E26" s="1"/>
      <c r="F26" s="1"/>
      <c r="G26" s="1"/>
      <c r="H26" s="1"/>
      <c r="I26" s="1"/>
    </row>
    <row r="27" spans="1:9" ht="15" customHeight="1" x14ac:dyDescent="0.25">
      <c r="A27" s="1" t="s">
        <v>40</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41</v>
      </c>
      <c r="B29" s="66">
        <f>IF(+'B.Anexo I Tabla Desglose Precio'!J41&lt;=6525.5,+'B.Anexo I Tabla Desglose Precio'!J41,"no debe superar 6.525,50")</f>
        <v>100</v>
      </c>
      <c r="C29" s="67"/>
      <c r="D29" s="1" t="s">
        <v>42</v>
      </c>
      <c r="E29" s="1"/>
      <c r="F29" s="1"/>
      <c r="G29" s="1"/>
      <c r="H29" s="1"/>
    </row>
    <row r="30" spans="1:9" ht="15" customHeight="1" x14ac:dyDescent="0.25">
      <c r="A30" s="1"/>
      <c r="B30" s="1"/>
      <c r="C30" s="1"/>
      <c r="D30" s="1"/>
      <c r="E30" s="1"/>
      <c r="F30" s="1"/>
      <c r="G30" s="1"/>
      <c r="H30" s="1"/>
    </row>
    <row r="31" spans="1:9" ht="15" customHeight="1" x14ac:dyDescent="0.25">
      <c r="A31" s="39"/>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0" t="s">
        <v>47</v>
      </c>
      <c r="B33" s="60"/>
      <c r="C33" s="60"/>
      <c r="D33" s="60"/>
      <c r="E33" s="60"/>
      <c r="F33" s="60"/>
      <c r="G33" s="60"/>
      <c r="H33" s="60"/>
      <c r="I33" s="1"/>
    </row>
    <row r="34" spans="1:9" ht="27" customHeight="1" x14ac:dyDescent="0.25">
      <c r="A34" s="1"/>
      <c r="B34" s="1"/>
      <c r="C34" s="1"/>
      <c r="D34" s="1"/>
      <c r="E34" s="1"/>
      <c r="F34" s="1"/>
      <c r="G34" s="1"/>
      <c r="H34" s="1"/>
      <c r="I34" s="1"/>
    </row>
    <row r="35" spans="1:9" x14ac:dyDescent="0.25">
      <c r="A35" s="40" t="s">
        <v>43</v>
      </c>
      <c r="B35" s="1"/>
      <c r="C35" s="1"/>
      <c r="D35" s="1"/>
      <c r="E35" s="1"/>
      <c r="F35" s="1"/>
      <c r="G35" s="1"/>
      <c r="H35" s="1"/>
      <c r="I35" s="1"/>
    </row>
    <row r="36" spans="1:9" ht="8.1" customHeight="1" x14ac:dyDescent="0.25">
      <c r="A36" s="1"/>
      <c r="B36" s="1"/>
      <c r="C36" s="1"/>
      <c r="D36" s="1"/>
      <c r="E36" s="1"/>
      <c r="F36" s="1"/>
      <c r="G36" s="1"/>
      <c r="H36" s="1"/>
      <c r="I36" s="1"/>
    </row>
    <row r="41" spans="1:9" x14ac:dyDescent="0.25">
      <c r="B41" s="41" t="s">
        <v>44</v>
      </c>
    </row>
    <row r="45" spans="1:9" x14ac:dyDescent="0.25">
      <c r="E45" s="42"/>
    </row>
    <row r="47" spans="1:9" x14ac:dyDescent="0.25">
      <c r="E47" s="43"/>
    </row>
    <row r="48" spans="1:9" x14ac:dyDescent="0.25">
      <c r="B48" s="44" t="s">
        <v>45</v>
      </c>
      <c r="C48" s="61"/>
      <c r="D48" s="61"/>
      <c r="E48" s="61"/>
      <c r="F48" s="61"/>
    </row>
  </sheetData>
  <sheetProtection algorithmName="SHA-512" hashValue="ZQLj9dobpj+GLqoTdjQJv2AMLqL6XO6fiIA0Pd0gfXio7LWoU1iBE0IRxQDUGslCHHtnNqD5mAuqpE1tR0rbSQ==" saltValue="dtpa4H7FjtOLQI9T9n5eeg=="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N54"/>
  <sheetViews>
    <sheetView showGridLines="0" zoomScaleNormal="100" workbookViewId="0">
      <pane xSplit="3" ySplit="5" topLeftCell="D6" activePane="bottomRight" state="frozen"/>
      <selection pane="topRight" activeCell="D1" sqref="D1"/>
      <selection pane="bottomLeft" activeCell="A6" sqref="A6"/>
      <selection pane="bottomRight" activeCell="J39" sqref="J39:J40"/>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6.7109375" style="4" bestFit="1" customWidth="1"/>
    <col min="6" max="6" width="10.85546875" style="4" bestFit="1" customWidth="1"/>
    <col min="7" max="7" width="14.140625" style="3" customWidth="1"/>
    <col min="8" max="8" width="7.5703125" style="3" bestFit="1" customWidth="1"/>
    <col min="9" max="9" width="9" style="3" customWidth="1"/>
    <col min="10" max="10" width="10.85546875" style="3" customWidth="1"/>
    <col min="11" max="16384" width="11.42578125" style="3"/>
  </cols>
  <sheetData>
    <row r="1" spans="1:10" ht="90" customHeight="1" x14ac:dyDescent="0.25">
      <c r="A1" s="77" t="s">
        <v>20</v>
      </c>
      <c r="B1" s="78"/>
      <c r="C1" s="78"/>
      <c r="D1" s="78"/>
      <c r="E1" s="78"/>
      <c r="F1" s="78"/>
      <c r="G1" s="78"/>
      <c r="H1" s="78"/>
      <c r="I1" s="78"/>
      <c r="J1" s="79"/>
    </row>
    <row r="3" spans="1:10" ht="15.75" x14ac:dyDescent="0.25">
      <c r="A3" s="2" t="s">
        <v>77</v>
      </c>
    </row>
    <row r="4" spans="1:10" ht="8.1" customHeight="1" x14ac:dyDescent="0.25">
      <c r="A4" s="54"/>
      <c r="B4" s="54"/>
      <c r="C4" s="54"/>
      <c r="D4" s="54"/>
      <c r="E4" s="55"/>
      <c r="F4" s="55"/>
      <c r="G4" s="54"/>
      <c r="H4" s="54"/>
      <c r="I4" s="54"/>
      <c r="J4" s="56"/>
    </row>
    <row r="5" spans="1:10" x14ac:dyDescent="0.25">
      <c r="A5" s="5" t="s">
        <v>0</v>
      </c>
      <c r="B5" s="5" t="s">
        <v>1</v>
      </c>
      <c r="C5" s="5" t="s">
        <v>2</v>
      </c>
      <c r="D5" s="6" t="s">
        <v>3</v>
      </c>
      <c r="E5" s="6" t="s">
        <v>4</v>
      </c>
      <c r="F5" s="6" t="s">
        <v>68</v>
      </c>
      <c r="G5" s="5" t="s">
        <v>5</v>
      </c>
      <c r="H5" s="5" t="s">
        <v>6</v>
      </c>
      <c r="I5" s="5" t="s">
        <v>7</v>
      </c>
      <c r="J5" s="5" t="s">
        <v>54</v>
      </c>
    </row>
    <row r="6" spans="1:10" x14ac:dyDescent="0.25">
      <c r="A6" s="7" t="s">
        <v>8</v>
      </c>
      <c r="B6" s="7" t="s">
        <v>9</v>
      </c>
      <c r="C6" s="7" t="s">
        <v>10</v>
      </c>
      <c r="D6" s="80" t="s">
        <v>14</v>
      </c>
      <c r="E6" s="81"/>
      <c r="F6" s="81"/>
      <c r="G6" s="82"/>
      <c r="H6" s="8"/>
      <c r="I6" s="8"/>
      <c r="J6" s="8"/>
    </row>
    <row r="7" spans="1:10" x14ac:dyDescent="0.25">
      <c r="A7" s="9" t="s">
        <v>21</v>
      </c>
      <c r="B7" s="10" t="s">
        <v>11</v>
      </c>
      <c r="C7" s="10" t="s">
        <v>12</v>
      </c>
      <c r="D7" s="72" t="s">
        <v>15</v>
      </c>
      <c r="E7" s="73"/>
      <c r="F7" s="73"/>
      <c r="G7" s="74"/>
      <c r="H7" s="12">
        <v>1</v>
      </c>
      <c r="I7" s="23"/>
      <c r="J7" s="13">
        <f>+ROUND(+H7*I7,2)</f>
        <v>0</v>
      </c>
    </row>
    <row r="8" spans="1:10" ht="36" customHeight="1" x14ac:dyDescent="0.25">
      <c r="A8" s="72" t="s">
        <v>78</v>
      </c>
      <c r="B8" s="73"/>
      <c r="C8" s="73"/>
      <c r="D8" s="73"/>
      <c r="E8" s="73"/>
      <c r="F8" s="73"/>
      <c r="G8" s="73"/>
      <c r="H8" s="73"/>
      <c r="I8" s="73"/>
      <c r="J8" s="74"/>
    </row>
    <row r="9" spans="1:10" x14ac:dyDescent="0.25">
      <c r="A9" s="9" t="s">
        <v>22</v>
      </c>
      <c r="B9" s="10" t="s">
        <v>11</v>
      </c>
      <c r="C9" s="10" t="s">
        <v>12</v>
      </c>
      <c r="D9" s="72" t="s">
        <v>56</v>
      </c>
      <c r="E9" s="73"/>
      <c r="F9" s="73"/>
      <c r="G9" s="74"/>
      <c r="H9" s="12">
        <v>1</v>
      </c>
      <c r="I9" s="23"/>
      <c r="J9" s="13">
        <f>+ROUND(+H9*I9,2)</f>
        <v>0</v>
      </c>
    </row>
    <row r="10" spans="1:10" x14ac:dyDescent="0.25">
      <c r="A10" s="72" t="s">
        <v>79</v>
      </c>
      <c r="B10" s="73"/>
      <c r="C10" s="73"/>
      <c r="D10" s="73"/>
      <c r="E10" s="73"/>
      <c r="F10" s="73"/>
      <c r="G10" s="73"/>
      <c r="H10" s="73"/>
      <c r="I10" s="73"/>
      <c r="J10" s="74"/>
    </row>
    <row r="11" spans="1:10" x14ac:dyDescent="0.25">
      <c r="A11" s="9" t="s">
        <v>23</v>
      </c>
      <c r="B11" s="10" t="s">
        <v>11</v>
      </c>
      <c r="C11" s="10" t="s">
        <v>12</v>
      </c>
      <c r="D11" s="72" t="s">
        <v>80</v>
      </c>
      <c r="E11" s="73"/>
      <c r="F11" s="73"/>
      <c r="G11" s="74"/>
      <c r="H11" s="12">
        <v>1</v>
      </c>
      <c r="I11" s="23"/>
      <c r="J11" s="13">
        <f>+ROUND(+H11*I11,2)</f>
        <v>0</v>
      </c>
    </row>
    <row r="12" spans="1:10" ht="51" customHeight="1" x14ac:dyDescent="0.25">
      <c r="A12" s="72" t="s">
        <v>81</v>
      </c>
      <c r="B12" s="73"/>
      <c r="C12" s="73"/>
      <c r="D12" s="73"/>
      <c r="E12" s="73"/>
      <c r="F12" s="73"/>
      <c r="G12" s="73"/>
      <c r="H12" s="73"/>
      <c r="I12" s="73"/>
      <c r="J12" s="74"/>
    </row>
    <row r="13" spans="1:10" x14ac:dyDescent="0.25">
      <c r="A13" s="9" t="s">
        <v>24</v>
      </c>
      <c r="B13" s="10" t="s">
        <v>11</v>
      </c>
      <c r="C13" s="10" t="s">
        <v>12</v>
      </c>
      <c r="D13" s="72" t="s">
        <v>82</v>
      </c>
      <c r="E13" s="73"/>
      <c r="F13" s="73"/>
      <c r="G13" s="74"/>
      <c r="H13" s="12">
        <v>1</v>
      </c>
      <c r="I13" s="23"/>
      <c r="J13" s="13">
        <f>+ROUND(+H13*I13,2)</f>
        <v>0</v>
      </c>
    </row>
    <row r="14" spans="1:10" ht="120" customHeight="1" x14ac:dyDescent="0.25">
      <c r="A14" s="72" t="s">
        <v>83</v>
      </c>
      <c r="B14" s="73"/>
      <c r="C14" s="73"/>
      <c r="D14" s="73"/>
      <c r="E14" s="73"/>
      <c r="F14" s="73"/>
      <c r="G14" s="73"/>
      <c r="H14" s="73"/>
      <c r="I14" s="73"/>
      <c r="J14" s="74"/>
    </row>
    <row r="15" spans="1:10" x14ac:dyDescent="0.25">
      <c r="A15" s="9" t="s">
        <v>55</v>
      </c>
      <c r="B15" s="10" t="s">
        <v>11</v>
      </c>
      <c r="C15" s="10" t="s">
        <v>12</v>
      </c>
      <c r="D15" s="72" t="s">
        <v>84</v>
      </c>
      <c r="E15" s="73"/>
      <c r="F15" s="73"/>
      <c r="G15" s="74"/>
      <c r="H15" s="12">
        <v>1</v>
      </c>
      <c r="I15" s="23"/>
      <c r="J15" s="13">
        <f>+ROUND(+H15*I15,2)</f>
        <v>0</v>
      </c>
    </row>
    <row r="16" spans="1:10" ht="108" customHeight="1" x14ac:dyDescent="0.25">
      <c r="A16" s="72" t="s">
        <v>85</v>
      </c>
      <c r="B16" s="73"/>
      <c r="C16" s="73"/>
      <c r="D16" s="73"/>
      <c r="E16" s="73"/>
      <c r="F16" s="73"/>
      <c r="G16" s="73"/>
      <c r="H16" s="73"/>
      <c r="I16" s="73"/>
      <c r="J16" s="74"/>
    </row>
    <row r="17" spans="1:10" x14ac:dyDescent="0.25">
      <c r="A17" s="9" t="s">
        <v>57</v>
      </c>
      <c r="B17" s="10" t="s">
        <v>11</v>
      </c>
      <c r="C17" s="10" t="s">
        <v>61</v>
      </c>
      <c r="D17" s="72" t="s">
        <v>62</v>
      </c>
      <c r="E17" s="73"/>
      <c r="F17" s="73"/>
      <c r="G17" s="74"/>
      <c r="H17" s="12">
        <v>50</v>
      </c>
      <c r="I17" s="23"/>
      <c r="J17" s="13">
        <f>+ROUND(+H17*I17,2)</f>
        <v>0</v>
      </c>
    </row>
    <row r="18" spans="1:10" ht="37.5" customHeight="1" x14ac:dyDescent="0.25">
      <c r="A18" s="72" t="s">
        <v>63</v>
      </c>
      <c r="B18" s="73"/>
      <c r="C18" s="73"/>
      <c r="D18" s="73"/>
      <c r="E18" s="73"/>
      <c r="F18" s="73"/>
      <c r="G18" s="73"/>
      <c r="H18" s="73"/>
      <c r="I18" s="73"/>
      <c r="J18" s="74"/>
    </row>
    <row r="19" spans="1:10" x14ac:dyDescent="0.25">
      <c r="A19" s="11"/>
      <c r="B19" s="11"/>
      <c r="C19" s="11"/>
      <c r="D19" s="52"/>
      <c r="E19" s="57" t="s">
        <v>86</v>
      </c>
      <c r="F19" s="58">
        <v>1</v>
      </c>
      <c r="G19" s="58">
        <v>25</v>
      </c>
      <c r="H19" s="11"/>
      <c r="I19" s="11"/>
      <c r="J19" s="11"/>
    </row>
    <row r="20" spans="1:10" x14ac:dyDescent="0.25">
      <c r="A20" s="11"/>
      <c r="B20" s="11"/>
      <c r="C20" s="11"/>
      <c r="D20" s="52"/>
      <c r="E20" s="57" t="s">
        <v>87</v>
      </c>
      <c r="F20" s="58">
        <v>1</v>
      </c>
      <c r="G20" s="58">
        <v>25</v>
      </c>
      <c r="H20" s="11"/>
      <c r="I20" s="11"/>
      <c r="J20" s="11"/>
    </row>
    <row r="21" spans="1:10" s="47" customFormat="1" x14ac:dyDescent="0.25">
      <c r="A21" s="9" t="s">
        <v>58</v>
      </c>
      <c r="B21" s="10" t="s">
        <v>11</v>
      </c>
      <c r="C21" s="10" t="s">
        <v>61</v>
      </c>
      <c r="D21" s="72" t="s">
        <v>65</v>
      </c>
      <c r="E21" s="73"/>
      <c r="F21" s="73"/>
      <c r="G21" s="74"/>
      <c r="H21" s="12">
        <v>50</v>
      </c>
      <c r="I21" s="23"/>
      <c r="J21" s="13">
        <f>+ROUND(+H21*I21,2)</f>
        <v>0</v>
      </c>
    </row>
    <row r="22" spans="1:10" ht="36" customHeight="1" x14ac:dyDescent="0.25">
      <c r="A22" s="72" t="s">
        <v>66</v>
      </c>
      <c r="B22" s="73"/>
      <c r="C22" s="73"/>
      <c r="D22" s="73"/>
      <c r="E22" s="73"/>
      <c r="F22" s="73"/>
      <c r="G22" s="73"/>
      <c r="H22" s="73"/>
      <c r="I22" s="73"/>
      <c r="J22" s="74"/>
    </row>
    <row r="23" spans="1:10" x14ac:dyDescent="0.25">
      <c r="A23" s="11"/>
      <c r="B23" s="11"/>
      <c r="C23" s="11"/>
      <c r="D23" s="52"/>
      <c r="E23" s="57" t="s">
        <v>88</v>
      </c>
      <c r="F23" s="58">
        <v>1</v>
      </c>
      <c r="G23" s="58">
        <v>25</v>
      </c>
      <c r="H23" s="11"/>
      <c r="I23" s="11"/>
      <c r="J23" s="11"/>
    </row>
    <row r="24" spans="1:10" x14ac:dyDescent="0.25">
      <c r="A24" s="11"/>
      <c r="B24" s="11"/>
      <c r="C24" s="11"/>
      <c r="D24" s="52"/>
      <c r="E24" s="57" t="s">
        <v>89</v>
      </c>
      <c r="F24" s="58">
        <v>1</v>
      </c>
      <c r="G24" s="58">
        <v>25</v>
      </c>
      <c r="H24" s="11"/>
      <c r="I24" s="11"/>
      <c r="J24" s="11"/>
    </row>
    <row r="25" spans="1:10" x14ac:dyDescent="0.25">
      <c r="A25" s="9" t="s">
        <v>59</v>
      </c>
      <c r="B25" s="10" t="s">
        <v>11</v>
      </c>
      <c r="C25" s="10" t="s">
        <v>61</v>
      </c>
      <c r="D25" s="72" t="s">
        <v>69</v>
      </c>
      <c r="E25" s="73"/>
      <c r="F25" s="73"/>
      <c r="G25" s="74"/>
      <c r="H25" s="12">
        <v>50</v>
      </c>
      <c r="I25" s="23"/>
      <c r="J25" s="13">
        <f>+ROUND(+H25*I25,2)</f>
        <v>0</v>
      </c>
    </row>
    <row r="26" spans="1:10" ht="58.5" customHeight="1" x14ac:dyDescent="0.25">
      <c r="A26" s="72" t="s">
        <v>70</v>
      </c>
      <c r="B26" s="73"/>
      <c r="C26" s="73"/>
      <c r="D26" s="73"/>
      <c r="E26" s="73"/>
      <c r="F26" s="73"/>
      <c r="G26" s="73"/>
      <c r="H26" s="73"/>
      <c r="I26" s="73"/>
      <c r="J26" s="74"/>
    </row>
    <row r="27" spans="1:10" x14ac:dyDescent="0.25">
      <c r="A27" s="11"/>
      <c r="B27" s="11"/>
      <c r="C27" s="11"/>
      <c r="D27" s="52"/>
      <c r="E27" s="57" t="s">
        <v>86</v>
      </c>
      <c r="F27" s="58">
        <v>1</v>
      </c>
      <c r="G27" s="59">
        <v>25</v>
      </c>
      <c r="H27" s="11"/>
      <c r="I27" s="11"/>
      <c r="J27" s="11"/>
    </row>
    <row r="28" spans="1:10" x14ac:dyDescent="0.25">
      <c r="A28" s="11"/>
      <c r="B28" s="11"/>
      <c r="C28" s="11"/>
      <c r="D28" s="52"/>
      <c r="E28" s="57" t="s">
        <v>87</v>
      </c>
      <c r="F28" s="58">
        <v>1</v>
      </c>
      <c r="G28" s="59">
        <v>25</v>
      </c>
      <c r="H28" s="11"/>
      <c r="I28" s="11"/>
      <c r="J28" s="11"/>
    </row>
    <row r="29" spans="1:10" x14ac:dyDescent="0.25">
      <c r="A29" s="9" t="s">
        <v>60</v>
      </c>
      <c r="B29" s="10" t="s">
        <v>11</v>
      </c>
      <c r="C29" s="10" t="s">
        <v>61</v>
      </c>
      <c r="D29" s="72" t="s">
        <v>71</v>
      </c>
      <c r="E29" s="73"/>
      <c r="F29" s="73"/>
      <c r="G29" s="74"/>
      <c r="H29" s="12">
        <v>50</v>
      </c>
      <c r="I29" s="23"/>
      <c r="J29" s="13">
        <f>ROUND(H29*I29,2)</f>
        <v>0</v>
      </c>
    </row>
    <row r="30" spans="1:10" ht="51" customHeight="1" x14ac:dyDescent="0.25">
      <c r="A30" s="72" t="s">
        <v>72</v>
      </c>
      <c r="B30" s="73"/>
      <c r="C30" s="73"/>
      <c r="D30" s="73"/>
      <c r="E30" s="73"/>
      <c r="F30" s="73"/>
      <c r="G30" s="73"/>
      <c r="H30" s="73"/>
      <c r="I30" s="73"/>
      <c r="J30" s="74"/>
    </row>
    <row r="31" spans="1:10" x14ac:dyDescent="0.25">
      <c r="A31" s="11"/>
      <c r="B31" s="11"/>
      <c r="C31" s="11"/>
      <c r="D31" s="52"/>
      <c r="E31" s="57" t="s">
        <v>88</v>
      </c>
      <c r="F31" s="58">
        <v>1</v>
      </c>
      <c r="G31" s="59">
        <v>25</v>
      </c>
      <c r="H31" s="11"/>
      <c r="I31" s="11"/>
      <c r="J31" s="11"/>
    </row>
    <row r="32" spans="1:10" x14ac:dyDescent="0.25">
      <c r="A32" s="11"/>
      <c r="B32" s="11"/>
      <c r="C32" s="11"/>
      <c r="D32" s="52"/>
      <c r="E32" s="57" t="s">
        <v>89</v>
      </c>
      <c r="F32" s="58">
        <v>1</v>
      </c>
      <c r="G32" s="59">
        <v>25</v>
      </c>
      <c r="H32" s="11"/>
      <c r="I32" s="11"/>
      <c r="J32" s="11"/>
    </row>
    <row r="33" spans="1:14" x14ac:dyDescent="0.25">
      <c r="A33" s="9" t="s">
        <v>64</v>
      </c>
      <c r="B33" s="10" t="s">
        <v>11</v>
      </c>
      <c r="C33" s="10" t="s">
        <v>12</v>
      </c>
      <c r="D33" s="72" t="s">
        <v>73</v>
      </c>
      <c r="E33" s="73"/>
      <c r="F33" s="73"/>
      <c r="G33" s="74"/>
      <c r="H33" s="12">
        <v>1</v>
      </c>
      <c r="I33" s="23"/>
      <c r="J33" s="13">
        <f>ROUND(H33*I33,2)</f>
        <v>0</v>
      </c>
    </row>
    <row r="34" spans="1:14" ht="45.75" customHeight="1" x14ac:dyDescent="0.25">
      <c r="A34" s="72" t="s">
        <v>90</v>
      </c>
      <c r="B34" s="73"/>
      <c r="C34" s="73"/>
      <c r="D34" s="73"/>
      <c r="E34" s="73"/>
      <c r="F34" s="73"/>
      <c r="G34" s="73"/>
      <c r="H34" s="73"/>
      <c r="I34" s="73"/>
      <c r="J34" s="74"/>
    </row>
    <row r="35" spans="1:14" x14ac:dyDescent="0.25">
      <c r="A35" s="11"/>
      <c r="B35" s="11"/>
      <c r="C35" s="11"/>
      <c r="D35" s="52"/>
      <c r="E35" s="57" t="s">
        <v>74</v>
      </c>
      <c r="F35" s="58">
        <v>1</v>
      </c>
      <c r="G35" s="58">
        <v>1</v>
      </c>
      <c r="H35" s="11"/>
      <c r="I35" s="11"/>
      <c r="J35" s="11"/>
    </row>
    <row r="36" spans="1:14" x14ac:dyDescent="0.25">
      <c r="A36" s="9" t="s">
        <v>67</v>
      </c>
      <c r="B36" s="57" t="s">
        <v>11</v>
      </c>
      <c r="C36" s="57" t="s">
        <v>13</v>
      </c>
      <c r="D36" s="72" t="s">
        <v>48</v>
      </c>
      <c r="E36" s="73"/>
      <c r="F36" s="73"/>
      <c r="G36" s="74"/>
      <c r="H36" s="45">
        <v>1</v>
      </c>
      <c r="I36" s="46">
        <v>100</v>
      </c>
      <c r="J36" s="46">
        <f>ROUND(H36*I36,2)</f>
        <v>100</v>
      </c>
    </row>
    <row r="37" spans="1:14" ht="49.5" customHeight="1" x14ac:dyDescent="0.25">
      <c r="A37" s="72" t="s">
        <v>49</v>
      </c>
      <c r="B37" s="73"/>
      <c r="C37" s="73"/>
      <c r="D37" s="73"/>
      <c r="E37" s="73"/>
      <c r="F37" s="73"/>
      <c r="G37" s="73"/>
      <c r="H37" s="73"/>
      <c r="I37" s="73"/>
      <c r="J37" s="74"/>
    </row>
    <row r="38" spans="1:14" x14ac:dyDescent="0.25">
      <c r="A38" s="11"/>
      <c r="B38" s="84" t="s">
        <v>91</v>
      </c>
      <c r="C38" s="85"/>
      <c r="D38" s="85"/>
      <c r="E38" s="85"/>
      <c r="F38" s="85"/>
      <c r="G38" s="86"/>
      <c r="H38" s="12"/>
      <c r="I38" s="14"/>
      <c r="J38" s="15">
        <f>SUM(J7+J9+J11+J13+J15+J17+J21+J25+J29+J33+J36)</f>
        <v>100</v>
      </c>
    </row>
    <row r="39" spans="1:14" x14ac:dyDescent="0.25">
      <c r="A39" s="16"/>
      <c r="B39" s="17"/>
      <c r="C39" s="17"/>
      <c r="D39" s="18"/>
      <c r="E39" s="19"/>
      <c r="F39" s="19"/>
      <c r="G39" s="53" t="s">
        <v>50</v>
      </c>
      <c r="H39" s="24" t="s">
        <v>17</v>
      </c>
      <c r="I39" s="22"/>
      <c r="J39" s="25"/>
    </row>
    <row r="40" spans="1:14" x14ac:dyDescent="0.25">
      <c r="A40" s="16"/>
      <c r="B40" s="17"/>
      <c r="C40" s="17"/>
      <c r="D40" s="18"/>
      <c r="E40" s="19"/>
      <c r="F40" s="19"/>
      <c r="G40" s="53" t="s">
        <v>51</v>
      </c>
      <c r="H40" s="24" t="s">
        <v>17</v>
      </c>
      <c r="I40" s="22"/>
      <c r="J40" s="25"/>
    </row>
    <row r="41" spans="1:14" x14ac:dyDescent="0.25">
      <c r="A41" s="16"/>
      <c r="B41" s="17"/>
      <c r="C41" s="17"/>
      <c r="D41" s="18"/>
      <c r="E41" s="19"/>
      <c r="F41" s="19"/>
      <c r="G41" s="53" t="s">
        <v>16</v>
      </c>
      <c r="H41" s="20"/>
      <c r="I41" s="21"/>
      <c r="J41" s="15">
        <f>SUM(J38:J40)</f>
        <v>100</v>
      </c>
    </row>
    <row r="43" spans="1:14" ht="30" customHeight="1" x14ac:dyDescent="0.25">
      <c r="A43" s="83" t="s">
        <v>92</v>
      </c>
      <c r="B43" s="83"/>
      <c r="C43" s="83"/>
      <c r="D43" s="83"/>
      <c r="E43" s="83"/>
      <c r="F43" s="83"/>
      <c r="G43" s="83"/>
      <c r="H43" s="83"/>
      <c r="I43" s="83"/>
      <c r="J43" s="83"/>
    </row>
    <row r="45" spans="1:14" ht="33" customHeight="1" x14ac:dyDescent="0.25">
      <c r="A45" s="83" t="s">
        <v>52</v>
      </c>
      <c r="B45" s="83"/>
      <c r="C45" s="83"/>
      <c r="D45" s="83"/>
      <c r="E45" s="83"/>
      <c r="F45" s="83"/>
      <c r="G45" s="83"/>
      <c r="H45" s="83"/>
      <c r="I45" s="83"/>
      <c r="J45" s="83"/>
      <c r="K45" s="48"/>
      <c r="L45" s="48"/>
      <c r="M45" s="48"/>
      <c r="N45" s="48"/>
    </row>
    <row r="47" spans="1:14" ht="29.25" customHeight="1" x14ac:dyDescent="0.25">
      <c r="A47" s="83" t="s">
        <v>53</v>
      </c>
      <c r="B47" s="83"/>
      <c r="C47" s="83"/>
      <c r="D47" s="83"/>
      <c r="E47" s="83"/>
      <c r="F47" s="83"/>
      <c r="G47" s="83"/>
      <c r="H47" s="83"/>
      <c r="I47" s="83"/>
      <c r="J47" s="83"/>
    </row>
    <row r="50" spans="1:10" x14ac:dyDescent="0.25">
      <c r="B50" s="1" t="s">
        <v>18</v>
      </c>
      <c r="C50" s="1"/>
      <c r="D50" s="75"/>
      <c r="E50" s="75"/>
      <c r="F50" s="75"/>
      <c r="G50" s="75"/>
    </row>
    <row r="53" spans="1:10" ht="45" customHeight="1" x14ac:dyDescent="0.25">
      <c r="A53" s="76" t="s">
        <v>19</v>
      </c>
      <c r="B53" s="76"/>
      <c r="C53" s="76"/>
      <c r="D53" s="76"/>
      <c r="E53" s="76"/>
      <c r="F53" s="76"/>
      <c r="G53" s="76"/>
      <c r="H53" s="76"/>
      <c r="I53" s="76"/>
      <c r="J53" s="76"/>
    </row>
    <row r="54" spans="1:10" x14ac:dyDescent="0.25">
      <c r="B54" s="47"/>
      <c r="C54" s="47"/>
      <c r="D54" s="47"/>
    </row>
  </sheetData>
  <sheetProtection algorithmName="SHA-512" hashValue="6wMG7ZJiZb+4tG7pDJwejH3DR3JVG+3wnVsuJrbGmA4/eaUf4/R7ZIsvwlKYwQymPHhwdvhijL8YUy0q7DZGrg==" saltValue="o16TuQeS+ihp/O6J2yFG/g==" spinCount="100000" sheet="1" objects="1" scenarios="1" selectLockedCells="1"/>
  <autoFilter ref="A5:J41" xr:uid="{8C700576-5868-4781-9D21-B65413E4832C}"/>
  <mergeCells count="30">
    <mergeCell ref="A1:J1"/>
    <mergeCell ref="D6:G6"/>
    <mergeCell ref="D36:G36"/>
    <mergeCell ref="D17:G17"/>
    <mergeCell ref="D21:G21"/>
    <mergeCell ref="D25:G25"/>
    <mergeCell ref="A16:J16"/>
    <mergeCell ref="D29:G29"/>
    <mergeCell ref="D7:G7"/>
    <mergeCell ref="D9:G9"/>
    <mergeCell ref="D11:G11"/>
    <mergeCell ref="D13:G13"/>
    <mergeCell ref="D15:G15"/>
    <mergeCell ref="A14:J14"/>
    <mergeCell ref="A34:J34"/>
    <mergeCell ref="A30:J30"/>
    <mergeCell ref="A12:J12"/>
    <mergeCell ref="A10:J10"/>
    <mergeCell ref="A8:J8"/>
    <mergeCell ref="D50:G50"/>
    <mergeCell ref="A53:J53"/>
    <mergeCell ref="A47:J47"/>
    <mergeCell ref="A45:J45"/>
    <mergeCell ref="A37:J37"/>
    <mergeCell ref="A43:J43"/>
    <mergeCell ref="B38:G38"/>
    <mergeCell ref="A26:J26"/>
    <mergeCell ref="A22:J22"/>
    <mergeCell ref="A18:J18"/>
    <mergeCell ref="D33:G33"/>
  </mergeCells>
  <dataValidations count="1">
    <dataValidation type="list" allowBlank="1" showInputMessage="1" showErrorMessage="1" sqref="B9 B33 B29 B25 B21 B17 B15 B13 B11 B6:B7 B36 B39:B41"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63" fitToHeight="30" orientation="portrait" r:id="rId1"/>
  <headerFooter>
    <oddFooter>&amp;R&amp;P / &amp;N</oddFooter>
  </headerFooter>
  <ignoredErrors>
    <ignoredError sqref="A39:A41 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2024-06-10T12:44:01Z</cp:lastPrinted>
  <dcterms:created xsi:type="dcterms:W3CDTF">2023-05-29T06:28:02Z</dcterms:created>
  <dcterms:modified xsi:type="dcterms:W3CDTF">2024-06-10T12:51:00Z</dcterms:modified>
</cp:coreProperties>
</file>