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3633-2024 - Instalac sistema alimentac ininterrumpida (SAI) 40 KVAS RTVE VITORIA(VV)\DOCU\"/>
    </mc:Choice>
  </mc:AlternateContent>
  <xr:revisionPtr revIDLastSave="0" documentId="13_ncr:1_{3197CE3C-8EF6-4D92-BD75-4E41819630C6}"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Precio'!$A$5:$I$20</definedName>
    <definedName name="_xlnm.Print_Area" localSheetId="0">'A.Anexo I pag 1 oferta'!$A$3:$J$49</definedName>
    <definedName name="_xlnm.Print_Area" localSheetId="1">'B.Anexo I Tabla Desglose Precio'!$A$6:$I$29</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5" i="7" l="1"/>
  <c r="I13" i="7"/>
  <c r="I11" i="7"/>
  <c r="I9" i="7"/>
  <c r="I7" i="7"/>
  <c r="I17" i="7" l="1"/>
  <c r="I20" i="7" s="1"/>
  <c r="B29" i="8" s="1"/>
</calcChain>
</file>

<file path=xl/sharedStrings.xml><?xml version="1.0" encoding="utf-8"?>
<sst xmlns="http://schemas.openxmlformats.org/spreadsheetml/2006/main" count="69" uniqueCount="64">
  <si>
    <t>Código</t>
  </si>
  <si>
    <t>Nat</t>
  </si>
  <si>
    <t>Resumen</t>
  </si>
  <si>
    <t>Comentario</t>
  </si>
  <si>
    <t>Cantidad</t>
  </si>
  <si>
    <t>CanPres</t>
  </si>
  <si>
    <t>Pres</t>
  </si>
  <si>
    <t>01</t>
  </si>
  <si>
    <t>Capítulo</t>
  </si>
  <si>
    <t>Partida</t>
  </si>
  <si>
    <t>PRESUPUESTO EJECUCION CONTRATA – IMPORTE OFERTA</t>
  </si>
  <si>
    <t>XX %</t>
  </si>
  <si>
    <t>Fdo:</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</si>
  <si>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</si>
  <si>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</si>
  <si>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</si>
  <si>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01_03</t>
  </si>
  <si>
    <t>01_04</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</si>
  <si>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</si>
  <si>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</si>
  <si>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</si>
  <si>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</si>
  <si>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</si>
  <si>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</si>
  <si>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</si>
  <si>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</si>
  <si>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</si>
  <si>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</si>
  <si>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</si>
  <si>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</si>
  <si>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</si>
  <si>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</si>
  <si>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</si>
  <si>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</si>
  <si>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</si>
  <si>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</si>
  <si>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</si>
  <si>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</si>
  <si>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</si>
  <si>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</si>
  <si>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</si>
  <si>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01_05</t>
  </si>
  <si>
    <t>_N_</t>
  </si>
  <si>
    <t>PRESUPUESTO EJECUCION MATERIAL</t>
  </si>
  <si>
    <t>S-03633-2024 - Instalación sistema de alimentación ininterrumpida (SAI) 40 KVAS en RTVE VITORIA</t>
  </si>
  <si>
    <t>Expediente n.º S/03633/2024</t>
  </si>
  <si>
    <t>"Instalación sistema de alimentación ininterrumpida (SAI) 40 KVAS en RTVE VITORIA"</t>
  </si>
  <si>
    <t>ADQUISICIÓN NUEVO EQUIPO SAI 40 KVAS VITORIA</t>
  </si>
  <si>
    <t>EQUIPO SAI DE 40 KVAs</t>
  </si>
  <si>
    <t>Instalación de equipo SAI de 40 KVAs con las siguientes características principales:
- Tipología VFI online doble conversión
- Entrada trifásica 400V/ 230V
- Distorsión armónica en corriente IN (THDi) &lt;3%
- Factor de potencia a la entrada 0,99
- Inversor trifásico 400V con factor de potencia de salida 0,9 y desequilibrio de cargaadmisible del 100%
- Eficiencia en doble conversión de hasta el 95,5%
- Posibilidad de conexión en paralelo con otros equipos.
- By Pass electrónico y manual
- Cargador de batería libre de rizado.
- Equipado con BMS.
- Microprocesador de control de medidas.
- Panel de control, señalización y alarmas con Display LCD
- Comunicación serie a través de RS232, contactos libres de tensión y ranura para tarjeta SNMP.</t>
  </si>
  <si>
    <t>CUADRO PROTECCIONES + BY-PASS EXTERNO</t>
  </si>
  <si>
    <t>Montaje de cuadro mural con una protección de entrada de 4x63A (40 KVA para rectificador y BY-Pass común).
BY-Pass exterior con protección 4x63A con enclavamiento y protección de salida hacia las cargas con interruptor de 4x63A.
Aparamenta Schneider, SIEMENS, ABB  o similar
Este cuadro se conectará al cuadro de alimentación del SAi, en el que se encuentra la salida del mismo.</t>
  </si>
  <si>
    <t>BATERÍAS VRLA LONG LIFE (10 años)</t>
  </si>
  <si>
    <t>Instalación de 40 baterías de tipo VRLA de 12V, tipo de batería long life con una vida útil de 10 años, para proporcionar una autonomía de 15 minutos. Se empleará la bancada existente para alojar las nuevas baterías, teniendo que desmontar las viejas, con retirada a gestor de residuos autorizado. Incluso montaje y pruebas.
Se adjunta foto de la instalación en Anexo.</t>
  </si>
  <si>
    <t>TARJETA DE COMUNICACIÓN SNMP ETHERNET</t>
  </si>
  <si>
    <t>Instalación de tarjeta SMNP para supervisión y configuración  a través de explorador web con servidor web integrado. Incluso montaje en ups. Encendido y apagado UPS, prueba de descarga de baterías, registro de sucesos.
Si la oferta contempla la tarjeta como parte del equipo, se descontará la partida del total.</t>
  </si>
  <si>
    <t>RETIRADA, TRANSPORTE, INSTALACIÓN Y PUESTA EN MARCHA</t>
  </si>
  <si>
    <t>Retirada del equipo obsoleto, con certificado de gestor de residuos autorizado, incluidas las 40 baterías existentes, ya que han finalizado su vida útil.
Transporte del nuevo equipo hasta las instalaciones, contemplando medios estándar de logística: 
- camión con trampilla
- mozos
- traspalet y medios auxiliares
Instalación del nuevo equipo, incluyendo el cableado de las nuevas baterías, conexión entre las distintas partes del conjunto:
- Equipo y baterías
- Baterías
- Equipo y cuadro by-pass externo
- Equipo y líneas de netrada SAI , salida SAI (carga)
Para las conexiones trifásicas se ha considerado una manguera RZ1 5G16mm2 y una longitud máxima de 5 mts.
Puesta en marcha del conjunto SAI-By-Pass-Baterias por parte de personal cualificado, dejando el equipo operativo.</t>
  </si>
  <si>
    <t>(*) Cuando no se indiquen otros porcentajes se entenderá que, quedan incluidos en el precio de la oferta el 13% de Gastos Generales y el 6 % de Beneficio Industrial</t>
  </si>
  <si>
    <t>(**) Deberán presupuestarse todas las partidas. En caso de incluirse alguna partida sin importe se considerará ofertada a coste cero para CRTVE.</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</si>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</sst>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FF0000"/>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s>
  <cellStyleXfs count="1">
    <xf numFmtId="0" fontId="0" fillId="0" borderId="0"/>
  </cellStyleXfs>
  <cellXfs count="81">
    <xf numFmtId="0" fontId="0" fillId="0" borderId="0" xfId="0"/>
    <xf numFmtId="0" fontId="0" fillId="0" borderId="0" xfId="0" applyAlignment="1" applyProtection="1">
      <alignment vertical="top"/>
    </xf>
    <xf numFmtId="0" fontId="9" fillId="0" borderId="0" xfId="0" applyFont="1" applyAlignment="1" applyProtection="1">
      <alignment vertical="top"/>
    </xf>
    <xf numFmtId="0" fontId="0" fillId="0" borderId="0" xfId="0" applyProtection="1"/>
    <xf numFmtId="0" fontId="0" fillId="0" borderId="0" xfId="0" applyAlignment="1" applyProtection="1">
      <alignment wrapText="1"/>
    </xf>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0" fontId="4" fillId="0" borderId="2" xfId="0" applyFont="1" applyBorder="1" applyAlignment="1" applyProtection="1">
      <alignment vertical="top"/>
    </xf>
    <xf numFmtId="0" fontId="4" fillId="0" borderId="5" xfId="0" applyFont="1" applyBorder="1" applyAlignment="1" applyProtection="1">
      <alignment vertical="top"/>
    </xf>
    <xf numFmtId="0" fontId="4" fillId="0" borderId="5" xfId="0" applyFont="1" applyBorder="1" applyAlignment="1" applyProtection="1">
      <alignment vertical="top" wrapText="1"/>
    </xf>
    <xf numFmtId="0" fontId="0" fillId="0" borderId="5" xfId="0" applyBorder="1" applyAlignment="1" applyProtection="1">
      <alignment wrapText="1"/>
    </xf>
    <xf numFmtId="3" fontId="4" fillId="0" borderId="5" xfId="0" applyNumberFormat="1" applyFont="1" applyBorder="1" applyAlignment="1" applyProtection="1">
      <alignment vertical="top"/>
    </xf>
    <xf numFmtId="4" fontId="3" fillId="0" borderId="5" xfId="0" applyNumberFormat="1" applyFont="1" applyBorder="1" applyAlignment="1" applyProtection="1">
      <alignment vertical="top"/>
    </xf>
    <xf numFmtId="0" fontId="0" fillId="0" borderId="5" xfId="0" applyBorder="1" applyProtection="1"/>
    <xf numFmtId="4" fontId="4" fillId="4" borderId="1" xfId="0" applyNumberFormat="1" applyFont="1" applyFill="1" applyBorder="1" applyAlignment="1" applyProtection="1">
      <alignment vertical="top"/>
      <protection locked="0"/>
    </xf>
    <xf numFmtId="4" fontId="7" fillId="4" borderId="1" xfId="0" applyNumberFormat="1" applyFont="1" applyFill="1" applyBorder="1" applyAlignment="1" applyProtection="1">
      <alignment horizontal="center" vertical="top"/>
      <protection locked="0"/>
    </xf>
    <xf numFmtId="4" fontId="3" fillId="4" borderId="1" xfId="0" applyNumberFormat="1" applyFont="1" applyFill="1" applyBorder="1" applyAlignment="1" applyProtection="1">
      <alignment vertical="top"/>
      <protection locked="0"/>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4" borderId="0" xfId="0" applyFill="1" applyAlignment="1" applyProtection="1">
      <alignment vertical="top" shrinkToFit="1"/>
      <protection locked="0"/>
    </xf>
    <xf numFmtId="0" fontId="15"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5" fillId="0" borderId="0" xfId="0" applyFont="1" applyProtection="1"/>
    <xf numFmtId="0" fontId="0" fillId="0" borderId="0" xfId="0" applyAlignment="1" applyProtection="1">
      <alignment wrapText="1" shrinkToFit="1"/>
    </xf>
    <xf numFmtId="0" fontId="0" fillId="0" borderId="0" xfId="0" applyBorder="1" applyProtection="1"/>
    <xf numFmtId="0" fontId="0" fillId="0" borderId="0" xfId="0" applyBorder="1" applyAlignment="1" applyProtection="1">
      <alignment wrapText="1"/>
    </xf>
    <xf numFmtId="0" fontId="0" fillId="0" borderId="6" xfId="0" applyBorder="1" applyProtection="1"/>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Fill="1" applyAlignment="1" applyProtection="1">
      <alignment horizontal="center" shrinkToFit="1"/>
    </xf>
    <xf numFmtId="49" fontId="3" fillId="0" borderId="5" xfId="0" applyNumberFormat="1" applyFont="1" applyBorder="1" applyAlignment="1" applyProtection="1">
      <alignment horizontal="right" vertical="top"/>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horizontal="center" vertical="top" shrinkToFit="1"/>
      <protection locked="0"/>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49" fontId="4" fillId="0" borderId="2" xfId="0" applyNumberFormat="1" applyFont="1" applyBorder="1" applyAlignment="1" applyProtection="1">
      <alignment horizontal="left" vertical="top" wrapText="1"/>
    </xf>
    <xf numFmtId="49" fontId="4" fillId="0" borderId="5"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5"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49" fontId="3" fillId="0" borderId="2" xfId="0" applyNumberFormat="1" applyFont="1" applyBorder="1" applyAlignment="1" applyProtection="1">
      <alignment horizontal="right" vertical="top"/>
    </xf>
    <xf numFmtId="49" fontId="3" fillId="0" borderId="5" xfId="0" applyNumberFormat="1" applyFont="1" applyBorder="1" applyAlignment="1" applyProtection="1">
      <alignment horizontal="right" vertical="top"/>
    </xf>
    <xf numFmtId="49" fontId="3" fillId="0" borderId="3" xfId="0" applyNumberFormat="1" applyFont="1" applyBorder="1" applyAlignment="1" applyProtection="1">
      <alignment horizontal="right" vertical="top"/>
    </xf>
    <xf numFmtId="4" fontId="0" fillId="4" borderId="4" xfId="0" applyNumberFormat="1" applyFill="1" applyBorder="1" applyAlignment="1" applyProtection="1">
      <alignment horizontal="lef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workbookViewId="0">
      <selection activeCell="B12" sqref="B12:E12"/>
    </sheetView>
  </sheetViews>
  <sheetFormatPr baseColWidth="10" defaultRowHeight="15" x14ac:dyDescent="0.25"/>
  <cols>
    <col min="1" max="1" width="8.28515625" style="3" customWidth="1"/>
    <col min="2" max="2" width="13.5703125" style="3" customWidth="1"/>
    <col min="3" max="3" width="17.85546875" style="3" customWidth="1"/>
    <col min="4" max="9" width="11.42578125" style="3"/>
    <col min="10" max="10" width="1.7109375" style="3" customWidth="1"/>
    <col min="11" max="16384" width="11.42578125" style="3"/>
  </cols>
  <sheetData>
    <row r="2" spans="1:9" s="1" customFormat="1" ht="75" customHeight="1" x14ac:dyDescent="0.25">
      <c r="A2" s="62" t="s">
        <v>39</v>
      </c>
      <c r="B2" s="62"/>
      <c r="C2" s="62"/>
      <c r="D2" s="62"/>
      <c r="E2" s="62"/>
      <c r="F2" s="62"/>
      <c r="G2" s="62"/>
      <c r="H2" s="62"/>
      <c r="I2" s="62"/>
    </row>
    <row r="5" spans="1:9" x14ac:dyDescent="0.25">
      <c r="D5" s="26"/>
      <c r="E5" s="26"/>
      <c r="F5" s="27"/>
      <c r="G5" s="27"/>
      <c r="H5" s="27"/>
      <c r="I5" s="28" t="s">
        <v>46</v>
      </c>
    </row>
    <row r="6" spans="1:9" x14ac:dyDescent="0.25">
      <c r="D6" s="26"/>
      <c r="E6" s="26"/>
      <c r="F6" s="27"/>
      <c r="G6" s="27"/>
      <c r="H6" s="27"/>
      <c r="I6" s="28"/>
    </row>
    <row r="7" spans="1:9" x14ac:dyDescent="0.25">
      <c r="D7" s="26"/>
      <c r="E7" s="26"/>
      <c r="F7" s="27"/>
      <c r="G7" s="27"/>
      <c r="H7" s="27"/>
      <c r="I7" s="29" t="s">
        <v>45</v>
      </c>
    </row>
    <row r="8" spans="1:9" ht="24.95" customHeight="1" x14ac:dyDescent="0.25"/>
    <row r="9" spans="1:9" ht="18.75" x14ac:dyDescent="0.3">
      <c r="A9" s="63" t="s">
        <v>18</v>
      </c>
      <c r="B9" s="63"/>
      <c r="C9" s="63"/>
      <c r="D9" s="63"/>
      <c r="E9" s="63"/>
      <c r="F9" s="63"/>
      <c r="G9" s="63"/>
      <c r="H9" s="63"/>
      <c r="I9" s="63"/>
    </row>
    <row r="10" spans="1:9" ht="15" customHeight="1" x14ac:dyDescent="0.25"/>
    <row r="11" spans="1:9" ht="15" customHeight="1" x14ac:dyDescent="0.25"/>
    <row r="12" spans="1:9" x14ac:dyDescent="0.25">
      <c r="A12" s="1" t="s">
        <v>19</v>
      </c>
      <c r="B12" s="64"/>
      <c r="C12" s="64"/>
      <c r="D12" s="64"/>
      <c r="E12" s="64"/>
      <c r="F12" s="1" t="s">
        <v>20</v>
      </c>
      <c r="G12" s="1"/>
      <c r="I12" s="50"/>
    </row>
    <row r="13" spans="1:9" x14ac:dyDescent="0.25">
      <c r="A13" s="65" t="s">
        <v>21</v>
      </c>
      <c r="B13" s="65"/>
      <c r="C13" s="65"/>
      <c r="D13" s="65"/>
      <c r="E13" s="65"/>
      <c r="F13" s="65"/>
      <c r="G13" s="65"/>
      <c r="H13" s="65"/>
      <c r="I13" s="30"/>
    </row>
    <row r="14" spans="1:9" x14ac:dyDescent="0.25">
      <c r="A14" s="51"/>
      <c r="B14" s="51"/>
      <c r="C14" s="51"/>
      <c r="D14" s="51"/>
      <c r="E14" s="51"/>
      <c r="F14" s="51"/>
      <c r="G14" s="51"/>
      <c r="H14" s="51"/>
      <c r="I14" s="30"/>
    </row>
    <row r="15" spans="1:9" x14ac:dyDescent="0.25">
      <c r="A15" s="1" t="s">
        <v>22</v>
      </c>
      <c r="B15" s="1"/>
      <c r="C15" s="31"/>
      <c r="D15" s="56" t="s">
        <v>23</v>
      </c>
      <c r="E15" s="56"/>
      <c r="F15" s="59"/>
      <c r="G15" s="59"/>
      <c r="H15" s="59"/>
      <c r="I15" s="59"/>
    </row>
    <row r="16" spans="1:9" x14ac:dyDescent="0.25">
      <c r="B16" s="32"/>
      <c r="C16" s="32" t="s">
        <v>24</v>
      </c>
      <c r="D16" s="32"/>
      <c r="E16" s="32"/>
      <c r="F16" s="32" t="s">
        <v>25</v>
      </c>
      <c r="G16" s="32"/>
      <c r="H16" s="32"/>
      <c r="I16" s="1"/>
    </row>
    <row r="17" spans="1:9" x14ac:dyDescent="0.25">
      <c r="B17" s="32"/>
      <c r="C17" s="32"/>
      <c r="D17" s="32"/>
      <c r="E17" s="32"/>
      <c r="F17" s="32"/>
      <c r="G17" s="32"/>
      <c r="H17" s="32"/>
      <c r="I17" s="1"/>
    </row>
    <row r="18" spans="1:9" x14ac:dyDescent="0.25">
      <c r="A18" s="1" t="s">
        <v>26</v>
      </c>
      <c r="B18" s="50"/>
      <c r="C18" s="56" t="s">
        <v>27</v>
      </c>
      <c r="D18" s="56"/>
      <c r="E18" s="57"/>
      <c r="F18" s="57"/>
      <c r="G18" s="58" t="s">
        <v>28</v>
      </c>
      <c r="H18" s="58"/>
      <c r="I18" s="33"/>
    </row>
    <row r="19" spans="1:9" s="34" customFormat="1" x14ac:dyDescent="0.25">
      <c r="B19" s="35"/>
      <c r="C19" s="36"/>
      <c r="D19" s="36"/>
      <c r="E19" s="52"/>
      <c r="F19" s="52"/>
      <c r="G19" s="52"/>
      <c r="H19" s="52"/>
      <c r="I19" s="52"/>
    </row>
    <row r="20" spans="1:9" s="34" customFormat="1" x14ac:dyDescent="0.25">
      <c r="B20" s="35"/>
      <c r="C20" s="36"/>
      <c r="D20" s="36"/>
      <c r="E20" s="52"/>
      <c r="F20" s="52"/>
      <c r="G20" s="52"/>
      <c r="H20" s="52"/>
      <c r="I20" s="52"/>
    </row>
    <row r="21" spans="1:9" s="34" customFormat="1" x14ac:dyDescent="0.25">
      <c r="A21" s="37" t="s">
        <v>29</v>
      </c>
      <c r="B21" s="35"/>
      <c r="C21" s="59"/>
      <c r="D21" s="59"/>
      <c r="E21" s="59"/>
      <c r="F21" s="59"/>
      <c r="G21" s="59"/>
      <c r="H21" s="52" t="s">
        <v>30</v>
      </c>
      <c r="I21" s="33"/>
    </row>
    <row r="22" spans="1:9" s="34" customFormat="1" x14ac:dyDescent="0.25">
      <c r="A22" s="37"/>
      <c r="B22" s="35"/>
      <c r="C22" s="36"/>
      <c r="D22" s="36"/>
      <c r="E22" s="36"/>
      <c r="F22" s="36"/>
      <c r="G22" s="36"/>
      <c r="H22" s="52"/>
      <c r="I22" s="38"/>
    </row>
    <row r="23" spans="1:9" x14ac:dyDescent="0.25">
      <c r="A23" s="1" t="s">
        <v>31</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54" t="s">
        <v>32</v>
      </c>
      <c r="B25" s="54"/>
      <c r="C25" s="54"/>
      <c r="D25" s="54"/>
      <c r="E25" s="54"/>
      <c r="F25" s="54"/>
      <c r="G25" s="54"/>
      <c r="H25" s="54"/>
      <c r="I25" s="1"/>
    </row>
    <row r="26" spans="1:9" ht="15" customHeight="1" x14ac:dyDescent="0.25">
      <c r="A26" s="1"/>
      <c r="B26" s="1"/>
      <c r="C26" s="1"/>
      <c r="D26" s="1"/>
      <c r="E26" s="1"/>
      <c r="F26" s="1"/>
      <c r="G26" s="1"/>
      <c r="H26" s="1"/>
      <c r="I26" s="1"/>
    </row>
    <row r="27" spans="1:9" ht="15" customHeight="1" x14ac:dyDescent="0.25">
      <c r="A27" s="1" t="s">
        <v>33</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34</v>
      </c>
      <c r="B29" s="60">
        <f>IF(+'B.Anexo I Tabla Desglose Precio'!I20&lt;=20196,+'B.Anexo I Tabla Desglose Precio'!I20,"no debe superar 20.196,00")</f>
        <v>0</v>
      </c>
      <c r="C29" s="61"/>
      <c r="D29" s="1" t="s">
        <v>35</v>
      </c>
      <c r="E29" s="1"/>
      <c r="F29" s="1"/>
      <c r="G29" s="1"/>
      <c r="H29" s="1"/>
    </row>
    <row r="30" spans="1:9" ht="15" customHeight="1" x14ac:dyDescent="0.25">
      <c r="A30" s="1"/>
      <c r="B30" s="1"/>
      <c r="C30" s="1"/>
      <c r="D30" s="1"/>
      <c r="E30" s="1"/>
      <c r="F30" s="1"/>
      <c r="G30" s="1"/>
      <c r="H30" s="1"/>
    </row>
    <row r="31" spans="1:9" ht="15" customHeight="1" x14ac:dyDescent="0.25">
      <c r="A31" s="39"/>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54" t="s">
        <v>40</v>
      </c>
      <c r="B33" s="54"/>
      <c r="C33" s="54"/>
      <c r="D33" s="54"/>
      <c r="E33" s="54"/>
      <c r="F33" s="54"/>
      <c r="G33" s="54"/>
      <c r="H33" s="54"/>
      <c r="I33" s="1"/>
    </row>
    <row r="34" spans="1:9" ht="27" customHeight="1" x14ac:dyDescent="0.25">
      <c r="A34" s="1"/>
      <c r="B34" s="1"/>
      <c r="C34" s="1"/>
      <c r="D34" s="1"/>
      <c r="E34" s="1"/>
      <c r="F34" s="1"/>
      <c r="G34" s="1"/>
      <c r="H34" s="1"/>
      <c r="I34" s="1"/>
    </row>
    <row r="35" spans="1:9" x14ac:dyDescent="0.25">
      <c r="A35" s="40" t="s">
        <v>36</v>
      </c>
      <c r="B35" s="1"/>
      <c r="C35" s="1"/>
      <c r="D35" s="1"/>
      <c r="E35" s="1"/>
      <c r="F35" s="1"/>
      <c r="G35" s="1"/>
      <c r="H35" s="1"/>
      <c r="I35" s="1"/>
    </row>
    <row r="36" spans="1:9" ht="8.1" customHeight="1" x14ac:dyDescent="0.25">
      <c r="A36" s="1"/>
      <c r="B36" s="1"/>
      <c r="C36" s="1"/>
      <c r="D36" s="1"/>
      <c r="E36" s="1"/>
      <c r="F36" s="1"/>
      <c r="G36" s="1"/>
      <c r="H36" s="1"/>
      <c r="I36" s="1"/>
    </row>
    <row r="41" spans="1:9" x14ac:dyDescent="0.25">
      <c r="B41" s="41" t="s">
        <v>37</v>
      </c>
    </row>
    <row r="45" spans="1:9" x14ac:dyDescent="0.25">
      <c r="E45" s="42"/>
    </row>
    <row r="47" spans="1:9" x14ac:dyDescent="0.25">
      <c r="E47" s="43"/>
    </row>
    <row r="48" spans="1:9" x14ac:dyDescent="0.25">
      <c r="B48" s="44" t="s">
        <v>38</v>
      </c>
      <c r="C48" s="55"/>
      <c r="D48" s="55"/>
      <c r="E48" s="55"/>
      <c r="F48" s="55"/>
    </row>
  </sheetData>
  <sheetProtection algorithmName="SHA-512" hashValue="SvS6ol+GOQA6SQ72UIIzpv2luM1VmvvseUSPgb2lXoC3dXLSQjabOsOB8YyFO8Lkb0bwr+QcQ27/JMzTWJ3ZVg==" saltValue="E581RdREKG3JXYZE7kDEYQ==" spinCount="100000" sheet="1" objects="1" scenarios="1" selectLockedCells="1"/>
  <mergeCells count="14">
    <mergeCell ref="A2:I2"/>
    <mergeCell ref="A9:I9"/>
    <mergeCell ref="B12:E12"/>
    <mergeCell ref="A13:H13"/>
    <mergeCell ref="D15:E15"/>
    <mergeCell ref="F15:I15"/>
    <mergeCell ref="A33:H33"/>
    <mergeCell ref="C48:F48"/>
    <mergeCell ref="C18:D18"/>
    <mergeCell ref="E18:F18"/>
    <mergeCell ref="G18:H18"/>
    <mergeCell ref="C21:G21"/>
    <mergeCell ref="A25:H25"/>
    <mergeCell ref="B29:C29"/>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M32"/>
  <sheetViews>
    <sheetView showGridLines="0" zoomScaleNormal="100" workbookViewId="0">
      <pane xSplit="2" ySplit="5" topLeftCell="C6" activePane="bottomRight" state="frozen"/>
      <selection pane="topRight" activeCell="D1" sqref="D1"/>
      <selection pane="bottomLeft" activeCell="A6" sqref="A6"/>
      <selection pane="bottomRight" activeCell="H7" sqref="H7"/>
    </sheetView>
  </sheetViews>
  <sheetFormatPr baseColWidth="10" defaultRowHeight="15" x14ac:dyDescent="0.25"/>
  <cols>
    <col min="1" max="1" width="10.7109375" style="3" customWidth="1"/>
    <col min="2" max="2" width="8.7109375" style="3" customWidth="1"/>
    <col min="3" max="3" width="35.7109375" style="3" customWidth="1"/>
    <col min="4" max="4" width="26.7109375" style="4" bestFit="1" customWidth="1"/>
    <col min="5" max="5" width="10.85546875" style="4" bestFit="1" customWidth="1"/>
    <col min="6" max="6" width="14.140625" style="3" customWidth="1"/>
    <col min="7" max="7" width="7.5703125" style="3" bestFit="1" customWidth="1"/>
    <col min="8" max="8" width="9" style="3" customWidth="1"/>
    <col min="9" max="9" width="10.85546875" style="3" customWidth="1"/>
    <col min="10" max="16384" width="11.42578125" style="3"/>
  </cols>
  <sheetData>
    <row r="1" spans="1:9" ht="90" customHeight="1" x14ac:dyDescent="0.25">
      <c r="A1" s="70" t="s">
        <v>13</v>
      </c>
      <c r="B1" s="71"/>
      <c r="C1" s="71"/>
      <c r="D1" s="71"/>
      <c r="E1" s="71"/>
      <c r="F1" s="71"/>
      <c r="G1" s="71"/>
      <c r="H1" s="71"/>
      <c r="I1" s="72"/>
    </row>
    <row r="3" spans="1:9" ht="15.75" x14ac:dyDescent="0.25">
      <c r="A3" s="2" t="s">
        <v>44</v>
      </c>
    </row>
    <row r="4" spans="1:9" ht="8.1" customHeight="1" x14ac:dyDescent="0.25">
      <c r="A4" s="47"/>
      <c r="B4" s="47"/>
      <c r="C4" s="47"/>
      <c r="D4" s="48"/>
      <c r="E4" s="48"/>
      <c r="F4" s="47"/>
      <c r="G4" s="47"/>
      <c r="H4" s="47"/>
      <c r="I4" s="49"/>
    </row>
    <row r="5" spans="1:9" x14ac:dyDescent="0.25">
      <c r="A5" s="5" t="s">
        <v>0</v>
      </c>
      <c r="B5" s="5" t="s">
        <v>1</v>
      </c>
      <c r="C5" s="6" t="s">
        <v>2</v>
      </c>
      <c r="D5" s="6" t="s">
        <v>3</v>
      </c>
      <c r="E5" s="6" t="s">
        <v>42</v>
      </c>
      <c r="F5" s="5" t="s">
        <v>4</v>
      </c>
      <c r="G5" s="5" t="s">
        <v>5</v>
      </c>
      <c r="H5" s="5" t="s">
        <v>6</v>
      </c>
      <c r="I5" s="5" t="s">
        <v>61</v>
      </c>
    </row>
    <row r="6" spans="1:9" x14ac:dyDescent="0.25">
      <c r="A6" s="7" t="s">
        <v>7</v>
      </c>
      <c r="B6" s="7" t="s">
        <v>8</v>
      </c>
      <c r="C6" s="73" t="s">
        <v>47</v>
      </c>
      <c r="D6" s="74"/>
      <c r="E6" s="74"/>
      <c r="F6" s="75"/>
      <c r="G6" s="8"/>
      <c r="H6" s="8"/>
      <c r="I6" s="8"/>
    </row>
    <row r="7" spans="1:9" x14ac:dyDescent="0.25">
      <c r="A7" s="9" t="s">
        <v>14</v>
      </c>
      <c r="B7" s="10" t="s">
        <v>9</v>
      </c>
      <c r="C7" s="66" t="s">
        <v>48</v>
      </c>
      <c r="D7" s="67"/>
      <c r="E7" s="67"/>
      <c r="F7" s="68"/>
      <c r="G7" s="12">
        <v>1</v>
      </c>
      <c r="H7" s="23"/>
      <c r="I7" s="13">
        <f>+ROUND(+G7*H7,2)</f>
        <v>0</v>
      </c>
    </row>
    <row r="8" spans="1:9" ht="179.25" customHeight="1" x14ac:dyDescent="0.25">
      <c r="A8" s="66" t="s">
        <v>49</v>
      </c>
      <c r="B8" s="67"/>
      <c r="C8" s="67"/>
      <c r="D8" s="67"/>
      <c r="E8" s="67"/>
      <c r="F8" s="67"/>
      <c r="G8" s="67"/>
      <c r="H8" s="67"/>
      <c r="I8" s="68"/>
    </row>
    <row r="9" spans="1:9" x14ac:dyDescent="0.25">
      <c r="A9" s="9" t="s">
        <v>15</v>
      </c>
      <c r="B9" s="10" t="s">
        <v>9</v>
      </c>
      <c r="C9" s="66" t="s">
        <v>50</v>
      </c>
      <c r="D9" s="67"/>
      <c r="E9" s="67"/>
      <c r="F9" s="68"/>
      <c r="G9" s="12">
        <v>1</v>
      </c>
      <c r="H9" s="23"/>
      <c r="I9" s="13">
        <f>+ROUND(+G9*H9,2)</f>
        <v>0</v>
      </c>
    </row>
    <row r="10" spans="1:9" ht="54.75" customHeight="1" x14ac:dyDescent="0.25">
      <c r="A10" s="66" t="s">
        <v>51</v>
      </c>
      <c r="B10" s="67"/>
      <c r="C10" s="67"/>
      <c r="D10" s="67"/>
      <c r="E10" s="67"/>
      <c r="F10" s="67"/>
      <c r="G10" s="67"/>
      <c r="H10" s="67"/>
      <c r="I10" s="68"/>
    </row>
    <row r="11" spans="1:9" x14ac:dyDescent="0.25">
      <c r="A11" s="9" t="s">
        <v>16</v>
      </c>
      <c r="B11" s="10" t="s">
        <v>9</v>
      </c>
      <c r="C11" s="66" t="s">
        <v>52</v>
      </c>
      <c r="D11" s="67"/>
      <c r="E11" s="67"/>
      <c r="F11" s="68"/>
      <c r="G11" s="12">
        <v>1</v>
      </c>
      <c r="H11" s="23"/>
      <c r="I11" s="13">
        <f>+ROUND(+G11*H11,2)</f>
        <v>0</v>
      </c>
    </row>
    <row r="12" spans="1:9" ht="51" customHeight="1" x14ac:dyDescent="0.25">
      <c r="A12" s="66" t="s">
        <v>53</v>
      </c>
      <c r="B12" s="67"/>
      <c r="C12" s="67"/>
      <c r="D12" s="67"/>
      <c r="E12" s="67"/>
      <c r="F12" s="67"/>
      <c r="G12" s="67"/>
      <c r="H12" s="67"/>
      <c r="I12" s="68"/>
    </row>
    <row r="13" spans="1:9" x14ac:dyDescent="0.25">
      <c r="A13" s="9" t="s">
        <v>17</v>
      </c>
      <c r="B13" s="10" t="s">
        <v>9</v>
      </c>
      <c r="C13" s="66" t="s">
        <v>54</v>
      </c>
      <c r="D13" s="67"/>
      <c r="E13" s="67"/>
      <c r="F13" s="68"/>
      <c r="G13" s="12">
        <v>1</v>
      </c>
      <c r="H13" s="23"/>
      <c r="I13" s="13">
        <f>+ROUND(+G13*H13,2)</f>
        <v>0</v>
      </c>
    </row>
    <row r="14" spans="1:9" ht="54" customHeight="1" x14ac:dyDescent="0.25">
      <c r="A14" s="66" t="s">
        <v>55</v>
      </c>
      <c r="B14" s="67"/>
      <c r="C14" s="67"/>
      <c r="D14" s="67"/>
      <c r="E14" s="67"/>
      <c r="F14" s="67"/>
      <c r="G14" s="67"/>
      <c r="H14" s="67"/>
      <c r="I14" s="68"/>
    </row>
    <row r="15" spans="1:9" x14ac:dyDescent="0.25">
      <c r="A15" s="9" t="s">
        <v>41</v>
      </c>
      <c r="B15" s="10" t="s">
        <v>9</v>
      </c>
      <c r="C15" s="66" t="s">
        <v>56</v>
      </c>
      <c r="D15" s="67"/>
      <c r="E15" s="67"/>
      <c r="F15" s="68"/>
      <c r="G15" s="12">
        <v>1</v>
      </c>
      <c r="H15" s="23"/>
      <c r="I15" s="13">
        <f>+ROUND(+G15*H15,2)</f>
        <v>0</v>
      </c>
    </row>
    <row r="16" spans="1:9" ht="151.5" customHeight="1" x14ac:dyDescent="0.25">
      <c r="A16" s="66" t="s">
        <v>57</v>
      </c>
      <c r="B16" s="67"/>
      <c r="C16" s="67"/>
      <c r="D16" s="67"/>
      <c r="E16" s="67"/>
      <c r="F16" s="67"/>
      <c r="G16" s="67"/>
      <c r="H16" s="67"/>
      <c r="I16" s="68"/>
    </row>
    <row r="17" spans="1:13" x14ac:dyDescent="0.25">
      <c r="A17" s="11"/>
      <c r="B17" s="77" t="s">
        <v>43</v>
      </c>
      <c r="C17" s="78"/>
      <c r="D17" s="78"/>
      <c r="E17" s="78"/>
      <c r="F17" s="79"/>
      <c r="G17" s="12"/>
      <c r="H17" s="14"/>
      <c r="I17" s="15">
        <f>SUM(I7+I9+I11+I13+I15)</f>
        <v>0</v>
      </c>
    </row>
    <row r="18" spans="1:13" x14ac:dyDescent="0.25">
      <c r="A18" s="16"/>
      <c r="B18" s="17"/>
      <c r="C18" s="18"/>
      <c r="D18" s="19"/>
      <c r="E18" s="19"/>
      <c r="F18" s="53" t="s">
        <v>62</v>
      </c>
      <c r="G18" s="24" t="s">
        <v>11</v>
      </c>
      <c r="H18" s="22"/>
      <c r="I18" s="25"/>
    </row>
    <row r="19" spans="1:13" x14ac:dyDescent="0.25">
      <c r="A19" s="16"/>
      <c r="B19" s="17"/>
      <c r="C19" s="18"/>
      <c r="D19" s="19"/>
      <c r="E19" s="19"/>
      <c r="F19" s="53" t="s">
        <v>63</v>
      </c>
      <c r="G19" s="24" t="s">
        <v>11</v>
      </c>
      <c r="H19" s="22"/>
      <c r="I19" s="25"/>
    </row>
    <row r="20" spans="1:13" x14ac:dyDescent="0.25">
      <c r="A20" s="16"/>
      <c r="B20" s="17"/>
      <c r="C20" s="18"/>
      <c r="D20" s="19"/>
      <c r="E20" s="19"/>
      <c r="F20" s="53" t="s">
        <v>10</v>
      </c>
      <c r="G20" s="20"/>
      <c r="H20" s="21"/>
      <c r="I20" s="15">
        <f>SUM(I17:I19)</f>
        <v>0</v>
      </c>
    </row>
    <row r="23" spans="1:13" ht="33" customHeight="1" x14ac:dyDescent="0.25">
      <c r="A23" s="76" t="s">
        <v>58</v>
      </c>
      <c r="B23" s="76"/>
      <c r="C23" s="76"/>
      <c r="D23" s="76"/>
      <c r="E23" s="76"/>
      <c r="F23" s="76"/>
      <c r="G23" s="76"/>
      <c r="H23" s="76"/>
      <c r="I23" s="76"/>
      <c r="J23" s="46"/>
      <c r="K23" s="46"/>
      <c r="L23" s="46"/>
      <c r="M23" s="46"/>
    </row>
    <row r="25" spans="1:13" ht="29.25" customHeight="1" x14ac:dyDescent="0.25">
      <c r="A25" s="76" t="s">
        <v>59</v>
      </c>
      <c r="B25" s="76"/>
      <c r="C25" s="76"/>
      <c r="D25" s="76"/>
      <c r="E25" s="76"/>
      <c r="F25" s="76"/>
      <c r="G25" s="76"/>
      <c r="H25" s="76"/>
      <c r="I25" s="76"/>
    </row>
    <row r="28" spans="1:13" x14ac:dyDescent="0.25">
      <c r="B28" s="1" t="s">
        <v>12</v>
      </c>
      <c r="C28" s="80"/>
      <c r="D28" s="80"/>
      <c r="E28" s="80"/>
      <c r="F28" s="80"/>
    </row>
    <row r="31" spans="1:13" ht="45" customHeight="1" x14ac:dyDescent="0.25">
      <c r="A31" s="69" t="s">
        <v>60</v>
      </c>
      <c r="B31" s="69"/>
      <c r="C31" s="69"/>
      <c r="D31" s="69"/>
      <c r="E31" s="69"/>
      <c r="F31" s="69"/>
      <c r="G31" s="69"/>
      <c r="H31" s="69"/>
      <c r="I31" s="69"/>
    </row>
    <row r="32" spans="1:13" x14ac:dyDescent="0.25">
      <c r="B32" s="45"/>
      <c r="C32" s="45"/>
    </row>
  </sheetData>
  <sheetProtection algorithmName="SHA-512" hashValue="+sZi+Etqi/gByG+7+bmYVJmOLl3IETFLrf8M6m+d5HIJkC4o8djPA+O7peDpErep+qu6VfXzd0LQicHG1b3lQw==" saltValue="c4+I0CHlUQ6WQeqKiDn/MQ==" spinCount="100000" sheet="1" objects="1" scenarios="1" selectLockedCells="1"/>
  <autoFilter ref="A5:I20" xr:uid="{8C700576-5868-4781-9D21-B65413E4832C}"/>
  <mergeCells count="17">
    <mergeCell ref="A1:I1"/>
    <mergeCell ref="C6:F6"/>
    <mergeCell ref="A16:I16"/>
    <mergeCell ref="A25:I25"/>
    <mergeCell ref="C7:F7"/>
    <mergeCell ref="C9:F9"/>
    <mergeCell ref="C11:F11"/>
    <mergeCell ref="C13:F13"/>
    <mergeCell ref="C15:F15"/>
    <mergeCell ref="A23:I23"/>
    <mergeCell ref="B17:F17"/>
    <mergeCell ref="A14:I14"/>
    <mergeCell ref="A12:I12"/>
    <mergeCell ref="A10:I10"/>
    <mergeCell ref="A8:I8"/>
    <mergeCell ref="C28:F28"/>
    <mergeCell ref="A31:I31"/>
  </mergeCells>
  <dataValidations count="1">
    <dataValidation type="list" allowBlank="1" showInputMessage="1" showErrorMessage="1" sqref="B9 B15 B13 B11 B6:B7 B18:B20"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65" fitToHeight="30" orientation="portrait" r:id="rId1"/>
  <headerFooter>
    <oddFooter>&amp;R&amp;P / &amp;N</oddFooter>
  </headerFooter>
  <ignoredErrors>
    <ignoredError sqref="A18:A20 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2024-06-20T19:13:38Z</cp:lastPrinted>
  <dcterms:created xsi:type="dcterms:W3CDTF">2023-05-29T06:28:02Z</dcterms:created>
  <dcterms:modified xsi:type="dcterms:W3CDTF">2024-06-20T19:13:42Z</dcterms:modified>
</cp:coreProperties>
</file>