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6520-2024 - Migrac cuadros control y medida sistema producc agua climatizac\"/>
    </mc:Choice>
  </mc:AlternateContent>
  <xr:revisionPtr revIDLastSave="0" documentId="13_ncr:1_{95600361-398C-4792-9EA1-E639077723DA}" xr6:coauthVersionLast="36" xr6:coauthVersionMax="36" xr10:uidLastSave="{00000000-0000-0000-0000-000000000000}"/>
  <bookViews>
    <workbookView xWindow="0" yWindow="0" windowWidth="28770" windowHeight="11940" xr2:uid="{A2F8CB37-76DF-4A30-8291-C2FD8E161034}"/>
  </bookViews>
  <sheets>
    <sheet name="A.Anexo I pag 1 oferta" sheetId="7" r:id="rId1"/>
    <sheet name="B.Anexo I Tabla Desglose Precio" sheetId="6" r:id="rId2"/>
  </sheets>
  <definedNames>
    <definedName name="_xlnm._FilterDatabase" localSheetId="1" hidden="1">'B.Anexo I Tabla Desglose Precio'!$A$5:$L$5</definedName>
    <definedName name="_xlnm.Print_Area" localSheetId="0">'A.Anexo I pag 1 oferta'!$A$3:$J$49</definedName>
    <definedName name="_xlnm.Print_Area" localSheetId="1">'B.Anexo I Tabla Desglose Precio'!$A$7:$L$55</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6" i="6" l="1"/>
  <c r="L38" i="6"/>
  <c r="L34" i="6"/>
  <c r="L32" i="6"/>
  <c r="L30" i="6"/>
  <c r="L28" i="6"/>
  <c r="L27" i="6"/>
  <c r="L25" i="6"/>
  <c r="L23" i="6"/>
  <c r="L40" i="6"/>
  <c r="L21" i="6" l="1"/>
  <c r="L19" i="6"/>
  <c r="L17" i="6"/>
  <c r="L15" i="6"/>
  <c r="L13" i="6"/>
  <c r="L11" i="6"/>
  <c r="L9" i="6"/>
  <c r="L7" i="6"/>
  <c r="L43" i="6" l="1"/>
  <c r="L44" i="6" s="1"/>
  <c r="J45" i="6" s="1"/>
  <c r="J46" i="6" l="1"/>
  <c r="L47" i="6"/>
  <c r="B29" i="7" s="1"/>
</calcChain>
</file>

<file path=xl/sharedStrings.xml><?xml version="1.0" encoding="utf-8"?>
<sst xmlns="http://schemas.openxmlformats.org/spreadsheetml/2006/main" count="139" uniqueCount="103">
  <si>
    <t>Código</t>
  </si>
  <si>
    <t>Nat</t>
  </si>
  <si>
    <t>Ud</t>
  </si>
  <si>
    <t>Resumen</t>
  </si>
  <si>
    <t>CanPres</t>
  </si>
  <si>
    <t>Pres</t>
  </si>
  <si>
    <t>01</t>
  </si>
  <si>
    <t>Capítulo</t>
  </si>
  <si>
    <t/>
  </si>
  <si>
    <t>Partida</t>
  </si>
  <si>
    <t>UD</t>
  </si>
  <si>
    <t>M2</t>
  </si>
  <si>
    <t>Otros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</si>
  <si>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</si>
  <si>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</si>
  <si>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</si>
  <si>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</si>
  <si>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</si>
  <si>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01_05</t>
  </si>
  <si>
    <t>PRESUPUESTO EJECUCION MATERIAL</t>
  </si>
  <si>
    <r>
      <t>GASTOS GENERALES (</t>
    </r>
    <r>
      <rPr>
        <b/>
        <sz val="7"/>
        <color rgb="FFFF0000"/>
        <rFont val="Calibri"/>
        <family val="2"/>
        <scheme val="minor"/>
      </rPr>
      <t>XX</t>
    </r>
    <r>
      <rPr>
        <b/>
        <sz val="7"/>
        <color rgb="FF000000"/>
        <rFont val="Calibri"/>
        <family val="2"/>
        <scheme val="minor"/>
      </rPr>
      <t>%) (**)</t>
    </r>
  </si>
  <si>
    <r>
      <t>BENEFICIO INDUSTRIAL (</t>
    </r>
    <r>
      <rPr>
        <b/>
        <sz val="7"/>
        <color rgb="FFFF0000"/>
        <rFont val="Calibri"/>
        <family val="2"/>
        <scheme val="minor"/>
      </rPr>
      <t>XX</t>
    </r>
    <r>
      <rPr>
        <b/>
        <sz val="7"/>
        <color rgb="FF000000"/>
        <rFont val="Calibri"/>
        <family val="2"/>
        <scheme val="minor"/>
      </rPr>
      <t>%) (**)</t>
    </r>
  </si>
  <si>
    <t>PRESUPUESTO EJECUCION CONTRATA – TOTAL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</si>
  <si>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</si>
  <si>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</si>
  <si>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</si>
  <si>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</si>
  <si>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</si>
  <si>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</si>
  <si>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</si>
  <si>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</si>
  <si>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</si>
  <si>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</si>
  <si>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</si>
  <si>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</si>
  <si>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</si>
  <si>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</si>
  <si>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</si>
  <si>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</si>
  <si>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</si>
  <si>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</si>
  <si>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</si>
  <si>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</si>
  <si>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</si>
  <si>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</si>
  <si>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</si>
  <si>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</si>
  <si>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</si>
  <si>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</si>
  <si>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</si>
  <si>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“Migración cuadros de control y medida en sistema producción agua de climatización RNE BARCELONA"</t>
  </si>
  <si>
    <t>S-06520-2024 Migración cuadros de control y medida en sistema producción agua de climatización RNE BARCELONA</t>
  </si>
  <si>
    <t>Migración del cuadro de control de la SE 60504 RTVE</t>
  </si>
  <si>
    <t>Fuente de alimentación AC/DC</t>
  </si>
  <si>
    <t>Modelo 6EP1333-2BA20 Siemens FTE.ALIM.SITOP PSU100S 24V/5A 120- o similar</t>
  </si>
  <si>
    <t>CPU PLC</t>
  </si>
  <si>
    <t>Modelo 6ES7214-1AG40-0XB0 Siemens S7-1200 CPU 1214C DC/DC/DC 14E/10S o similar Incluso p/p de limpieza, acopio, retirada y carga manual de escombros sobre camión o contenedor.</t>
  </si>
  <si>
    <t>Módulo de entrada analógica 4AI</t>
  </si>
  <si>
    <t>Modelo 6ES7231-4HF32-0XB0 Siemens S7-1200 SM1231 4 ENT.ANA 0-10V/0-2 o similar</t>
  </si>
  <si>
    <t>Módulo de entrada analógica 8AI</t>
  </si>
  <si>
    <t>Modelo 6ES7231-4HF32-0XB0 Siemens S7-1200 SM1231 8 ENT.ANA 0-10V/0-2 o similar</t>
  </si>
  <si>
    <t>Modelo 6ES7234-4HE32-0XB0 Siemens S7-1200 SM1234 4 EA/2 AO+/-10V o similar</t>
  </si>
  <si>
    <t>Panel de control con software de código abierto</t>
  </si>
  <si>
    <t>Modelo 6AV2123-2GB03-0AX0 Siemens KTP700 BASIC PANEL 7" PROFINET o similar</t>
  </si>
  <si>
    <t>Módulo de comunicación</t>
  </si>
  <si>
    <t>Modelo 6ES7241-1AH32-0XB0 Siemens S7-1200 CM1241 RS232, SUB D FREEPO o similar</t>
  </si>
  <si>
    <t>Switch gestionable IE</t>
  </si>
  <si>
    <t>Modelo 6GK5206-2BS00-2AC2 Siemens SCALANCE XC206-2 6XRJ-45 2XSFP LAY o similar</t>
  </si>
  <si>
    <t>01_09</t>
  </si>
  <si>
    <t>Transceptor de fibra óptica</t>
  </si>
  <si>
    <t>Modelo 6GK5991-1AD00-8AA0 Siemens SCALANCE-X SFP991-1 1X LC o similar</t>
  </si>
  <si>
    <t>01_10</t>
  </si>
  <si>
    <t>Relay PW3</t>
  </si>
  <si>
    <t>Modelo RELAY M-BUS MASTER o similar</t>
  </si>
  <si>
    <t>01_11</t>
  </si>
  <si>
    <t>Asistencia por migración del sistema de control</t>
  </si>
  <si>
    <t>Caudalímetro electromagnético de frio</t>
  </si>
  <si>
    <t>01_12</t>
  </si>
  <si>
    <t>01_13</t>
  </si>
  <si>
    <t>01_14</t>
  </si>
  <si>
    <t>01_15</t>
  </si>
  <si>
    <t>01_16</t>
  </si>
  <si>
    <t>01_17</t>
  </si>
  <si>
    <t>Suministro de integrador modelo Kamstrup Multical 603 incluyendo el módulo de alimentación 220 Vac, soporte pared
y tarjeta de comunicaciones Mbus o similar
Incluye certificado
Juego de 2 sondas de bolsillo con 5m cable, ø 5,8 mm sin vaina
Incluye certificado</t>
  </si>
  <si>
    <t>Integrador de frio</t>
  </si>
  <si>
    <t>Caudalímetro electromagnético de calor</t>
  </si>
  <si>
    <t>Modelo ProcessMaster FEP631 Electromagnetic Flowmeter system, integral mount
FEP631.Y0.S1.0032.D4.T1.B.1.S.0.A.70.A.2.G0.A-DR0.DS0.C0...CMA.CRA.J6.CWY..K0.MW.MS0.CR0.SMA.NC1.NFS.RCD.SC0.TC.TK1.TV2.V0  o similar</t>
  </si>
  <si>
    <t>Integrador de calor</t>
  </si>
  <si>
    <t xml:space="preserve">Aislamiento térmico flexible </t>
  </si>
  <si>
    <t>Aislamiento Armaflex o similar incluyendo parte proporcional de accesorios, adhesivo y nueva tornillería del caudalímetro de frío.</t>
  </si>
  <si>
    <t>Prueba de presión a 16 bares</t>
  </si>
  <si>
    <t>Prueba de presión a 16 bares durante dos horas para la comprobación de la estanqueidad de la instalación</t>
  </si>
  <si>
    <t>01_06</t>
  </si>
  <si>
    <t>01_07</t>
  </si>
  <si>
    <t>01_08</t>
  </si>
  <si>
    <t>01_18</t>
  </si>
  <si>
    <t>Modelo Promag W 10, 5WBB50, DN50 2"
5WBB50-P6X2/0
(5WBB50-AAEDEBKA0AHD5K0AA1+EBLK) o similar</t>
  </si>
  <si>
    <t>Suministro de integrador modelo Kamstrup Multical 603 incluyendo el módulo de alimentación 220 Vac, soporte pared
y tarjeta de comunicaciones Mbus o similar
Juego de 2 sondas de bolsillo con 5m cable, ø 5,8 mm sin vaina
Incluye certificado</t>
  </si>
  <si>
    <t xml:space="preserve">Aislamiento Armaflex o similar incluyendo parte proporcional de accesorios, adhesivo y nueva tornillería del caudalímetro de calor. </t>
  </si>
  <si>
    <t>Expediente n.º S/06520/2024</t>
  </si>
  <si>
    <t>NOTA IMPORTANTE: 
ESTE ANEXO I  SE PRESENTARA FIRMADO EN FORMATO PDF</t>
  </si>
  <si>
    <t>Total 01</t>
  </si>
  <si>
    <t>Módulo 4AI/ 2AO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</si>
</sst>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4"/>
      <color theme="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color rgb="FF0000FF"/>
      <name val="Calibri"/>
      <family val="2"/>
      <scheme val="minor"/>
    </font>
    <font>
      <b/>
      <sz val="8"/>
      <name val="Calibri"/>
      <family val="2"/>
      <scheme val="minor"/>
    </font>
    <font>
      <sz val="8"/>
      <color theme="1"/>
      <name val="Calibri"/>
      <family val="2"/>
      <scheme val="minor"/>
    </font>
    <font>
      <sz val="8"/>
      <name val="Calibri"/>
      <family val="2"/>
      <scheme val="minor"/>
    </font>
    <font>
      <sz val="8"/>
      <color theme="0"/>
      <name val="Calibri"/>
      <family val="2"/>
      <scheme val="minor"/>
    </font>
    <font>
      <i/>
      <sz val="8"/>
      <color theme="1"/>
      <name val="Calibri"/>
      <family val="2"/>
      <scheme val="minor"/>
    </font>
    <font>
      <b/>
      <sz val="7"/>
      <color rgb="FF000000"/>
      <name val="Calibri"/>
      <family val="2"/>
      <scheme val="minor"/>
    </font>
    <font>
      <b/>
      <sz val="7"/>
      <color rgb="FFFF0000"/>
      <name val="Calibri"/>
      <family val="2"/>
      <scheme val="minor"/>
    </font>
    <font>
      <b/>
      <sz val="8"/>
      <color rgb="FF000000"/>
      <name val="Calibri"/>
      <family val="2"/>
      <scheme val="minor"/>
    </font>
    <font>
      <i/>
      <sz val="11"/>
      <color theme="1"/>
      <name val="Calibri"/>
      <family val="2"/>
      <scheme val="minor"/>
    </font>
    <font>
      <sz val="10"/>
      <color theme="1"/>
      <name val="Calibri"/>
      <family val="2"/>
      <scheme val="minor"/>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sz val="12"/>
      <color theme="1"/>
      <name val="Calibri"/>
      <family val="2"/>
      <scheme val="minor"/>
    </font>
    <font>
      <i/>
      <sz val="9"/>
      <color theme="1"/>
      <name val="Calibri"/>
      <family val="2"/>
      <scheme val="minor"/>
    </font>
    <font>
      <b/>
      <i/>
      <sz val="9"/>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5">
    <xf numFmtId="0" fontId="0" fillId="0" borderId="0" xfId="0"/>
    <xf numFmtId="0" fontId="0" fillId="0" borderId="0" xfId="0" applyProtection="1"/>
    <xf numFmtId="0" fontId="0" fillId="0" borderId="0" xfId="0" applyAlignment="1" applyProtection="1">
      <alignment wrapText="1"/>
    </xf>
    <xf numFmtId="0" fontId="4" fillId="0" borderId="0" xfId="0" applyFont="1" applyBorder="1" applyAlignment="1" applyProtection="1">
      <alignment vertical="top"/>
    </xf>
    <xf numFmtId="0" fontId="0" fillId="0" borderId="0" xfId="0" applyBorder="1" applyAlignment="1" applyProtection="1">
      <alignment vertical="top"/>
    </xf>
    <xf numFmtId="0" fontId="0" fillId="0" borderId="0" xfId="0" applyNumberFormat="1" applyBorder="1" applyAlignment="1" applyProtection="1">
      <alignment vertical="top"/>
    </xf>
    <xf numFmtId="0" fontId="3" fillId="0" borderId="0" xfId="0" applyFont="1" applyBorder="1" applyAlignment="1" applyProtection="1">
      <alignment vertical="top"/>
    </xf>
    <xf numFmtId="0" fontId="0" fillId="0" borderId="0" xfId="0" applyBorder="1" applyProtection="1"/>
    <xf numFmtId="0" fontId="5" fillId="0" borderId="1" xfId="0" applyFont="1" applyBorder="1" applyAlignment="1" applyProtection="1">
      <alignment vertical="top"/>
    </xf>
    <xf numFmtId="0" fontId="6" fillId="0" borderId="1" xfId="0" applyFont="1" applyBorder="1" applyAlignment="1" applyProtection="1">
      <alignment vertical="top"/>
    </xf>
    <xf numFmtId="49" fontId="7" fillId="2" borderId="1" xfId="0" applyNumberFormat="1" applyFont="1" applyFill="1" applyBorder="1" applyAlignment="1" applyProtection="1">
      <alignment vertical="top"/>
    </xf>
    <xf numFmtId="49" fontId="8" fillId="2" borderId="1" xfId="0" applyNumberFormat="1" applyFont="1" applyFill="1" applyBorder="1" applyAlignment="1" applyProtection="1">
      <alignment vertical="top"/>
    </xf>
    <xf numFmtId="3" fontId="9" fillId="2" borderId="1" xfId="0" applyNumberFormat="1" applyFont="1" applyFill="1" applyBorder="1" applyAlignment="1" applyProtection="1">
      <alignment vertical="top"/>
    </xf>
    <xf numFmtId="4" fontId="9" fillId="2" borderId="1" xfId="0" applyNumberFormat="1" applyFont="1" applyFill="1" applyBorder="1" applyAlignment="1" applyProtection="1">
      <alignment vertical="top"/>
    </xf>
    <xf numFmtId="49" fontId="10" fillId="0"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0" fontId="10" fillId="0" borderId="1" xfId="0" applyFont="1" applyBorder="1" applyAlignment="1" applyProtection="1">
      <alignment vertical="top"/>
    </xf>
    <xf numFmtId="0" fontId="11" fillId="0" borderId="1" xfId="0" applyFont="1" applyBorder="1" applyAlignment="1" applyProtection="1">
      <alignment vertical="top"/>
    </xf>
    <xf numFmtId="4" fontId="11" fillId="0" borderId="1" xfId="0" applyNumberFormat="1" applyFont="1" applyBorder="1" applyAlignment="1" applyProtection="1">
      <alignment vertical="top"/>
    </xf>
    <xf numFmtId="4" fontId="11" fillId="3" borderId="1" xfId="0" applyNumberFormat="1" applyFont="1" applyFill="1" applyBorder="1" applyAlignment="1" applyProtection="1">
      <alignment vertical="top"/>
    </xf>
    <xf numFmtId="0" fontId="12" fillId="0" borderId="1" xfId="0" applyFont="1" applyFill="1" applyBorder="1" applyAlignment="1" applyProtection="1">
      <alignment vertical="top"/>
    </xf>
    <xf numFmtId="4" fontId="9" fillId="0" borderId="1" xfId="0" applyNumberFormat="1" applyFont="1" applyBorder="1" applyAlignment="1" applyProtection="1">
      <alignment vertical="top"/>
    </xf>
    <xf numFmtId="4" fontId="9" fillId="3" borderId="1" xfId="0" applyNumberFormat="1" applyFont="1" applyFill="1" applyBorder="1" applyAlignment="1" applyProtection="1">
      <alignment vertical="top"/>
    </xf>
    <xf numFmtId="0" fontId="10" fillId="0" borderId="2" xfId="0" applyFont="1" applyBorder="1" applyAlignment="1" applyProtection="1">
      <alignment vertical="top"/>
    </xf>
    <xf numFmtId="0" fontId="12" fillId="0" borderId="3" xfId="0" applyFont="1" applyFill="1" applyBorder="1" applyAlignment="1" applyProtection="1">
      <alignment vertical="top"/>
    </xf>
    <xf numFmtId="0" fontId="10" fillId="0" borderId="3" xfId="0" applyFont="1" applyBorder="1" applyAlignment="1" applyProtection="1">
      <alignment vertical="top"/>
    </xf>
    <xf numFmtId="3" fontId="11" fillId="0" borderId="3" xfId="0" applyNumberFormat="1" applyFont="1" applyBorder="1" applyAlignment="1" applyProtection="1">
      <alignment vertical="top"/>
    </xf>
    <xf numFmtId="4" fontId="9" fillId="0" borderId="4" xfId="0" applyNumberFormat="1" applyFont="1" applyBorder="1" applyAlignment="1" applyProtection="1">
      <alignment vertical="top"/>
    </xf>
    <xf numFmtId="10" fontId="11" fillId="3" borderId="2" xfId="0" applyNumberFormat="1" applyFont="1" applyFill="1" applyBorder="1" applyAlignment="1" applyProtection="1">
      <alignment horizontal="right" vertical="top"/>
    </xf>
    <xf numFmtId="0" fontId="0" fillId="0" borderId="0" xfId="0" applyNumberFormat="1" applyBorder="1" applyProtection="1"/>
    <xf numFmtId="0" fontId="3" fillId="0" borderId="0" xfId="0" applyFont="1" applyBorder="1" applyProtection="1"/>
    <xf numFmtId="0" fontId="0" fillId="0" borderId="0" xfId="0" applyAlignment="1" applyProtection="1">
      <alignment vertical="top"/>
    </xf>
    <xf numFmtId="0" fontId="10" fillId="0" borderId="0" xfId="0" applyFont="1" applyBorder="1" applyAlignment="1" applyProtection="1">
      <alignment horizontal="left"/>
    </xf>
    <xf numFmtId="4" fontId="11" fillId="3" borderId="1" xfId="0" applyNumberFormat="1" applyFont="1" applyFill="1" applyBorder="1" applyAlignment="1" applyProtection="1">
      <alignment vertical="top"/>
      <protection locked="0"/>
    </xf>
    <xf numFmtId="4" fontId="9" fillId="3" borderId="1" xfId="0" applyNumberFormat="1" applyFont="1" applyFill="1" applyBorder="1" applyAlignment="1" applyProtection="1">
      <alignment vertical="top"/>
      <protection locked="0"/>
    </xf>
    <xf numFmtId="0" fontId="18" fillId="0" borderId="0" xfId="0" applyFont="1" applyProtection="1"/>
    <xf numFmtId="0" fontId="20"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3" fillId="0" borderId="0" xfId="0" applyFont="1"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5" fillId="0" borderId="0" xfId="0" applyFont="1" applyAlignment="1" applyProtection="1"/>
    <xf numFmtId="0" fontId="2" fillId="0" borderId="0" xfId="0" applyFont="1" applyAlignment="1" applyProtection="1">
      <alignment vertical="top"/>
    </xf>
    <xf numFmtId="0" fontId="17" fillId="0" borderId="0" xfId="0" applyFont="1" applyProtection="1"/>
    <xf numFmtId="0" fontId="25" fillId="0" borderId="0" xfId="0" applyFont="1" applyProtection="1"/>
    <xf numFmtId="14" fontId="0" fillId="0" borderId="0" xfId="0" applyNumberFormat="1" applyProtection="1"/>
    <xf numFmtId="0" fontId="0" fillId="0" borderId="0" xfId="0" applyAlignment="1" applyProtection="1">
      <alignment horizontal="right"/>
    </xf>
    <xf numFmtId="0" fontId="26" fillId="0" borderId="1" xfId="0" applyFont="1" applyBorder="1" applyAlignment="1" applyProtection="1">
      <alignment vertical="top"/>
    </xf>
    <xf numFmtId="10" fontId="9" fillId="3" borderId="4" xfId="0" applyNumberFormat="1" applyFont="1" applyFill="1" applyBorder="1" applyAlignment="1" applyProtection="1">
      <alignment horizontal="left" vertical="top"/>
      <protection locked="0"/>
    </xf>
    <xf numFmtId="0" fontId="19" fillId="0" borderId="0" xfId="0" applyFont="1" applyAlignment="1" applyProtection="1">
      <alignment horizontal="center" vertical="center" wrapText="1"/>
    </xf>
    <xf numFmtId="0" fontId="22"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49" fontId="10" fillId="0" borderId="2" xfId="0" applyNumberFormat="1" applyFont="1" applyBorder="1" applyAlignment="1" applyProtection="1">
      <alignment horizontal="left" vertical="top" wrapText="1"/>
    </xf>
    <xf numFmtId="49" fontId="10" fillId="0" borderId="3" xfId="0" applyNumberFormat="1" applyFont="1" applyBorder="1" applyAlignment="1" applyProtection="1">
      <alignment horizontal="left" vertical="top" wrapText="1"/>
    </xf>
    <xf numFmtId="49" fontId="10" fillId="0" borderId="4" xfId="0" applyNumberFormat="1" applyFont="1" applyBorder="1" applyAlignment="1" applyProtection="1">
      <alignment horizontal="left" vertical="top" wrapText="1"/>
    </xf>
    <xf numFmtId="0" fontId="3" fillId="0" borderId="2" xfId="0" applyFont="1" applyFill="1" applyBorder="1" applyAlignment="1" applyProtection="1">
      <alignment horizontal="left" vertical="top" wrapText="1"/>
    </xf>
    <xf numFmtId="0" fontId="3" fillId="0" borderId="3" xfId="0" applyFont="1" applyFill="1" applyBorder="1" applyAlignment="1" applyProtection="1">
      <alignment horizontal="left" vertical="top" wrapText="1"/>
    </xf>
    <xf numFmtId="0" fontId="3" fillId="0" borderId="4" xfId="0" applyFont="1" applyFill="1" applyBorder="1" applyAlignment="1" applyProtection="1">
      <alignment horizontal="left" vertical="top" wrapText="1"/>
    </xf>
    <xf numFmtId="49" fontId="9" fillId="0" borderId="3" xfId="0" applyNumberFormat="1" applyFont="1" applyBorder="1" applyAlignment="1" applyProtection="1">
      <alignment horizontal="right" vertical="top" indent="1"/>
    </xf>
    <xf numFmtId="0" fontId="14" fillId="0" borderId="3" xfId="0" applyFont="1" applyBorder="1" applyAlignment="1" applyProtection="1">
      <alignment horizontal="right" indent="1"/>
    </xf>
    <xf numFmtId="0" fontId="16" fillId="0" borderId="0" xfId="0" applyFont="1" applyFill="1" applyBorder="1" applyAlignment="1" applyProtection="1">
      <alignment horizontal="left" vertical="top" wrapText="1"/>
    </xf>
    <xf numFmtId="0" fontId="13" fillId="0" borderId="0" xfId="0" applyFont="1" applyBorder="1" applyAlignment="1" applyProtection="1">
      <alignment horizontal="left"/>
    </xf>
    <xf numFmtId="49" fontId="7" fillId="2" borderId="2" xfId="0" applyNumberFormat="1" applyFont="1" applyFill="1" applyBorder="1" applyAlignment="1" applyProtection="1">
      <alignment horizontal="left" vertical="top" wrapText="1"/>
    </xf>
    <xf numFmtId="49" fontId="7" fillId="2" borderId="3" xfId="0" applyNumberFormat="1" applyFont="1" applyFill="1" applyBorder="1" applyAlignment="1" applyProtection="1">
      <alignment horizontal="left" vertical="top" wrapText="1"/>
    </xf>
    <xf numFmtId="49" fontId="7" fillId="2" borderId="4" xfId="0" applyNumberFormat="1"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4" xfId="0" applyFont="1" applyBorder="1" applyAlignment="1" applyProtection="1">
      <alignment horizontal="left" vertical="top" wrapText="1"/>
    </xf>
    <xf numFmtId="49" fontId="9" fillId="0" borderId="2" xfId="0" applyNumberFormat="1" applyFont="1" applyBorder="1" applyAlignment="1" applyProtection="1">
      <alignment horizontal="right" vertical="top"/>
    </xf>
    <xf numFmtId="49" fontId="9" fillId="0" borderId="3" xfId="0" applyNumberFormat="1" applyFont="1" applyBorder="1" applyAlignment="1" applyProtection="1">
      <alignment horizontal="right" vertical="top"/>
    </xf>
    <xf numFmtId="49" fontId="9" fillId="0" borderId="4" xfId="0" applyNumberFormat="1" applyFont="1" applyBorder="1" applyAlignment="1" applyProtection="1">
      <alignment horizontal="right" vertical="top"/>
    </xf>
    <xf numFmtId="0" fontId="24" fillId="0" borderId="0" xfId="0" applyFont="1" applyBorder="1" applyAlignment="1" applyProtection="1">
      <alignment vertical="top"/>
    </xf>
    <xf numFmtId="49" fontId="11" fillId="0" borderId="2" xfId="0" applyNumberFormat="1" applyFont="1" applyBorder="1" applyAlignment="1" applyProtection="1">
      <alignment horizontal="left" vertical="top" wrapText="1"/>
    </xf>
    <xf numFmtId="49" fontId="11" fillId="0" borderId="3" xfId="0" applyNumberFormat="1" applyFont="1" applyBorder="1" applyAlignment="1" applyProtection="1">
      <alignment horizontal="left" vertical="top" wrapText="1"/>
    </xf>
    <xf numFmtId="49" fontId="11" fillId="0" borderId="4"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A5AFFA2A-5B0A-48D1-B89A-42BF9870405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8B1EE-F7AE-40DC-9FCB-8812DF98BC42}">
  <sheetPr>
    <pageSetUpPr fitToPage="1"/>
  </sheetPr>
  <dimension ref="A2:I48"/>
  <sheetViews>
    <sheetView tabSelected="1" zoomScaleNormal="100" workbookViewId="0">
      <pane ySplit="9" topLeftCell="A10"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31" customFormat="1" ht="51" customHeight="1" x14ac:dyDescent="0.25">
      <c r="A2" s="59" t="s">
        <v>100</v>
      </c>
      <c r="B2" s="59"/>
      <c r="C2" s="59"/>
      <c r="D2" s="59"/>
      <c r="E2" s="59"/>
      <c r="F2" s="59"/>
      <c r="G2" s="59"/>
      <c r="H2" s="59"/>
      <c r="I2" s="59"/>
    </row>
    <row r="5" spans="1:9" x14ac:dyDescent="0.25">
      <c r="D5" s="35"/>
      <c r="E5" s="35"/>
      <c r="F5" s="36"/>
      <c r="G5" s="36"/>
      <c r="H5" s="36"/>
      <c r="I5" s="37" t="s">
        <v>50</v>
      </c>
    </row>
    <row r="6" spans="1:9" x14ac:dyDescent="0.25">
      <c r="D6" s="35"/>
      <c r="E6" s="35"/>
      <c r="F6" s="36"/>
      <c r="G6" s="36"/>
      <c r="H6" s="36"/>
      <c r="I6" s="37"/>
    </row>
    <row r="7" spans="1:9" x14ac:dyDescent="0.25">
      <c r="D7" s="35"/>
      <c r="E7" s="35"/>
      <c r="F7" s="36"/>
      <c r="G7" s="36"/>
      <c r="H7" s="36"/>
      <c r="I7" s="38" t="s">
        <v>99</v>
      </c>
    </row>
    <row r="8" spans="1:9" ht="24.95" customHeight="1" x14ac:dyDescent="0.25"/>
    <row r="9" spans="1:9" ht="18.75" x14ac:dyDescent="0.3">
      <c r="A9" s="60" t="s">
        <v>28</v>
      </c>
      <c r="B9" s="60"/>
      <c r="C9" s="60"/>
      <c r="D9" s="60"/>
      <c r="E9" s="60"/>
      <c r="F9" s="60"/>
      <c r="G9" s="60"/>
      <c r="H9" s="60"/>
      <c r="I9" s="60"/>
    </row>
    <row r="10" spans="1:9" ht="15" customHeight="1" x14ac:dyDescent="0.25"/>
    <row r="11" spans="1:9" ht="15" customHeight="1" x14ac:dyDescent="0.25"/>
    <row r="12" spans="1:9" x14ac:dyDescent="0.25">
      <c r="A12" s="31" t="s">
        <v>29</v>
      </c>
      <c r="B12" s="61"/>
      <c r="C12" s="61"/>
      <c r="D12" s="61"/>
      <c r="E12" s="61"/>
      <c r="F12" s="31" t="s">
        <v>30</v>
      </c>
      <c r="G12" s="31"/>
      <c r="I12" s="39"/>
    </row>
    <row r="13" spans="1:9" x14ac:dyDescent="0.25">
      <c r="A13" s="62" t="s">
        <v>31</v>
      </c>
      <c r="B13" s="62"/>
      <c r="C13" s="62"/>
      <c r="D13" s="62"/>
      <c r="E13" s="62"/>
      <c r="F13" s="62"/>
      <c r="G13" s="62"/>
      <c r="H13" s="62"/>
      <c r="I13" s="40"/>
    </row>
    <row r="14" spans="1:9" x14ac:dyDescent="0.25">
      <c r="A14" s="41"/>
      <c r="B14" s="41"/>
      <c r="C14" s="41"/>
      <c r="D14" s="41"/>
      <c r="E14" s="41"/>
      <c r="F14" s="41"/>
      <c r="G14" s="41"/>
      <c r="H14" s="41"/>
      <c r="I14" s="40"/>
    </row>
    <row r="15" spans="1:9" x14ac:dyDescent="0.25">
      <c r="A15" s="31" t="s">
        <v>32</v>
      </c>
      <c r="B15" s="31"/>
      <c r="C15" s="42"/>
      <c r="D15" s="63" t="s">
        <v>33</v>
      </c>
      <c r="E15" s="63"/>
      <c r="F15" s="64"/>
      <c r="G15" s="64"/>
      <c r="H15" s="64"/>
      <c r="I15" s="64"/>
    </row>
    <row r="16" spans="1:9" x14ac:dyDescent="0.25">
      <c r="B16" s="43"/>
      <c r="C16" s="43" t="s">
        <v>34</v>
      </c>
      <c r="D16" s="43"/>
      <c r="E16" s="43"/>
      <c r="F16" s="43" t="s">
        <v>35</v>
      </c>
      <c r="G16" s="43"/>
      <c r="H16" s="43"/>
      <c r="I16" s="31"/>
    </row>
    <row r="17" spans="1:9" x14ac:dyDescent="0.25">
      <c r="B17" s="43"/>
      <c r="C17" s="43"/>
      <c r="D17" s="43"/>
      <c r="E17" s="43"/>
      <c r="F17" s="43"/>
      <c r="G17" s="43"/>
      <c r="H17" s="43"/>
      <c r="I17" s="31"/>
    </row>
    <row r="18" spans="1:9" x14ac:dyDescent="0.25">
      <c r="A18" s="31" t="s">
        <v>36</v>
      </c>
      <c r="B18" s="39"/>
      <c r="C18" s="63" t="s">
        <v>37</v>
      </c>
      <c r="D18" s="63"/>
      <c r="E18" s="67"/>
      <c r="F18" s="67"/>
      <c r="G18" s="68" t="s">
        <v>38</v>
      </c>
      <c r="H18" s="68"/>
      <c r="I18" s="44"/>
    </row>
    <row r="19" spans="1:9" s="45" customFormat="1" x14ac:dyDescent="0.25">
      <c r="B19" s="46"/>
      <c r="C19" s="47"/>
      <c r="D19" s="47"/>
      <c r="E19" s="48"/>
      <c r="F19" s="48"/>
      <c r="G19" s="48"/>
      <c r="H19" s="48"/>
      <c r="I19" s="48"/>
    </row>
    <row r="20" spans="1:9" s="45" customFormat="1" x14ac:dyDescent="0.25">
      <c r="B20" s="46"/>
      <c r="C20" s="47"/>
      <c r="D20" s="47"/>
      <c r="E20" s="48"/>
      <c r="F20" s="48"/>
      <c r="G20" s="48"/>
      <c r="H20" s="48"/>
      <c r="I20" s="48"/>
    </row>
    <row r="21" spans="1:9" s="45" customFormat="1" x14ac:dyDescent="0.25">
      <c r="A21" s="49" t="s">
        <v>39</v>
      </c>
      <c r="B21" s="46"/>
      <c r="C21" s="64"/>
      <c r="D21" s="64"/>
      <c r="E21" s="64"/>
      <c r="F21" s="64"/>
      <c r="G21" s="64"/>
      <c r="H21" s="48" t="s">
        <v>40</v>
      </c>
      <c r="I21" s="44"/>
    </row>
    <row r="22" spans="1:9" s="45" customFormat="1" x14ac:dyDescent="0.25">
      <c r="A22" s="49"/>
      <c r="B22" s="46"/>
      <c r="C22" s="47"/>
      <c r="D22" s="47"/>
      <c r="E22" s="47"/>
      <c r="F22" s="47"/>
      <c r="G22" s="47"/>
      <c r="H22" s="48"/>
      <c r="I22" s="50"/>
    </row>
    <row r="23" spans="1:9" x14ac:dyDescent="0.25">
      <c r="A23" s="31" t="s">
        <v>41</v>
      </c>
      <c r="B23" s="31"/>
      <c r="C23" s="31"/>
      <c r="D23" s="31"/>
      <c r="E23" s="31"/>
      <c r="F23" s="31"/>
      <c r="G23" s="31"/>
      <c r="H23" s="31"/>
      <c r="I23" s="31"/>
    </row>
    <row r="24" spans="1:9" ht="15" customHeight="1" x14ac:dyDescent="0.25">
      <c r="A24" s="31"/>
      <c r="B24" s="31"/>
      <c r="C24" s="31"/>
      <c r="D24" s="31"/>
      <c r="E24" s="31"/>
      <c r="F24" s="31"/>
      <c r="G24" s="31"/>
      <c r="H24" s="31"/>
      <c r="I24" s="31"/>
    </row>
    <row r="25" spans="1:9" ht="56.25" customHeight="1" x14ac:dyDescent="0.25">
      <c r="A25" s="65" t="s">
        <v>42</v>
      </c>
      <c r="B25" s="65"/>
      <c r="C25" s="65"/>
      <c r="D25" s="65"/>
      <c r="E25" s="65"/>
      <c r="F25" s="65"/>
      <c r="G25" s="65"/>
      <c r="H25" s="65"/>
      <c r="I25" s="31"/>
    </row>
    <row r="26" spans="1:9" ht="15" customHeight="1" x14ac:dyDescent="0.25">
      <c r="A26" s="31"/>
      <c r="B26" s="31"/>
      <c r="C26" s="31"/>
      <c r="D26" s="31"/>
      <c r="E26" s="31"/>
      <c r="F26" s="31"/>
      <c r="G26" s="31"/>
      <c r="H26" s="31"/>
      <c r="I26" s="31"/>
    </row>
    <row r="27" spans="1:9" ht="15" customHeight="1" x14ac:dyDescent="0.25">
      <c r="A27" s="31" t="s">
        <v>43</v>
      </c>
      <c r="B27" s="31"/>
      <c r="C27" s="31"/>
      <c r="D27" s="31"/>
      <c r="E27" s="31"/>
      <c r="F27" s="31"/>
      <c r="G27" s="31"/>
      <c r="H27" s="31"/>
    </row>
    <row r="28" spans="1:9" ht="15" customHeight="1" x14ac:dyDescent="0.25">
      <c r="A28" s="31"/>
      <c r="B28" s="31"/>
      <c r="C28" s="31"/>
      <c r="D28" s="31"/>
      <c r="E28" s="31"/>
      <c r="F28" s="31"/>
      <c r="G28" s="31"/>
      <c r="H28" s="31"/>
    </row>
    <row r="29" spans="1:9" ht="15.75" x14ac:dyDescent="0.25">
      <c r="A29" s="31" t="s">
        <v>44</v>
      </c>
      <c r="B29" s="69">
        <f>IF(+'B.Anexo I Tabla Desglose Precio'!L47&lt;=12586,+'B.Anexo I Tabla Desglose Precio'!L47,"no debe superar 12.586,00")</f>
        <v>0</v>
      </c>
      <c r="C29" s="70"/>
      <c r="D29" s="31" t="s">
        <v>45</v>
      </c>
      <c r="E29" s="31"/>
      <c r="F29" s="31"/>
      <c r="G29" s="31"/>
      <c r="H29" s="31"/>
    </row>
    <row r="30" spans="1:9" ht="15" customHeight="1" x14ac:dyDescent="0.25">
      <c r="A30" s="31"/>
      <c r="B30" s="31"/>
      <c r="C30" s="31"/>
      <c r="D30" s="31"/>
      <c r="E30" s="31"/>
      <c r="F30" s="31"/>
      <c r="G30" s="31"/>
      <c r="H30" s="31"/>
    </row>
    <row r="31" spans="1:9" ht="15" customHeight="1" x14ac:dyDescent="0.25">
      <c r="A31" s="51"/>
      <c r="B31" s="31"/>
      <c r="C31" s="31"/>
      <c r="D31" s="31"/>
      <c r="E31" s="31"/>
      <c r="F31" s="31"/>
      <c r="G31" s="31"/>
      <c r="H31" s="31"/>
    </row>
    <row r="32" spans="1:9" ht="15" customHeight="1" x14ac:dyDescent="0.25">
      <c r="A32" s="31"/>
      <c r="B32" s="31"/>
      <c r="C32" s="31"/>
      <c r="D32" s="31"/>
      <c r="E32" s="31"/>
      <c r="F32" s="31"/>
      <c r="G32" s="31"/>
      <c r="H32" s="31"/>
      <c r="I32" s="31"/>
    </row>
    <row r="33" spans="1:9" ht="30" customHeight="1" x14ac:dyDescent="0.25">
      <c r="A33" s="65" t="s">
        <v>46</v>
      </c>
      <c r="B33" s="65"/>
      <c r="C33" s="65"/>
      <c r="D33" s="65"/>
      <c r="E33" s="65"/>
      <c r="F33" s="65"/>
      <c r="G33" s="65"/>
      <c r="H33" s="65"/>
      <c r="I33" s="31"/>
    </row>
    <row r="34" spans="1:9" ht="27" customHeight="1" x14ac:dyDescent="0.25">
      <c r="A34" s="31"/>
      <c r="B34" s="31"/>
      <c r="C34" s="31"/>
      <c r="D34" s="31"/>
      <c r="E34" s="31"/>
      <c r="F34" s="31"/>
      <c r="G34" s="31"/>
      <c r="H34" s="31"/>
      <c r="I34" s="31"/>
    </row>
    <row r="35" spans="1:9" x14ac:dyDescent="0.25">
      <c r="A35" s="52" t="s">
        <v>47</v>
      </c>
      <c r="B35" s="31"/>
      <c r="C35" s="31"/>
      <c r="D35" s="31"/>
      <c r="E35" s="31"/>
      <c r="F35" s="31"/>
      <c r="G35" s="31"/>
      <c r="H35" s="31"/>
      <c r="I35" s="31"/>
    </row>
    <row r="36" spans="1:9" ht="8.1" customHeight="1" x14ac:dyDescent="0.25">
      <c r="A36" s="31"/>
      <c r="B36" s="31"/>
      <c r="C36" s="31"/>
      <c r="D36" s="31"/>
      <c r="E36" s="31"/>
      <c r="F36" s="31"/>
      <c r="G36" s="31"/>
      <c r="H36" s="31"/>
      <c r="I36" s="31"/>
    </row>
    <row r="41" spans="1:9" x14ac:dyDescent="0.25">
      <c r="B41" s="53" t="s">
        <v>48</v>
      </c>
    </row>
    <row r="45" spans="1:9" x14ac:dyDescent="0.25">
      <c r="E45" s="54"/>
    </row>
    <row r="47" spans="1:9" x14ac:dyDescent="0.25">
      <c r="E47" s="55"/>
    </row>
    <row r="48" spans="1:9" x14ac:dyDescent="0.25">
      <c r="B48" s="56" t="s">
        <v>49</v>
      </c>
      <c r="C48" s="66"/>
      <c r="D48" s="66"/>
      <c r="E48" s="66"/>
      <c r="F48" s="66"/>
    </row>
  </sheetData>
  <sheetProtection algorithmName="SHA-512" hashValue="g2PqKJ7UhRkNY9I5VBvVW4nTOQUszi6Xf9cNzBTqYbLh9MeR7w+rXECwvwtVLaMOBcz09foAWBJwLl1Oz8FV+w==" saltValue="lj5Bee0jKjDSaMdpFZtFNQ=="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E9BC-0551-43D4-A8BB-933BFA1A44AD}">
  <sheetPr>
    <pageSetUpPr fitToPage="1"/>
  </sheetPr>
  <dimension ref="A1:L57"/>
  <sheetViews>
    <sheetView zoomScale="85" zoomScaleNormal="85" workbookViewId="0">
      <pane ySplit="5" topLeftCell="A7" activePane="bottomLeft" state="frozen"/>
      <selection pane="bottomLeft" activeCell="K7" sqref="K7"/>
    </sheetView>
  </sheetViews>
  <sheetFormatPr baseColWidth="10" defaultColWidth="10.85546875" defaultRowHeight="15" x14ac:dyDescent="0.25"/>
  <cols>
    <col min="1" max="1" width="10.7109375" style="7" customWidth="1"/>
    <col min="2" max="2" width="6.28515625" style="7" bestFit="1" customWidth="1"/>
    <col min="3" max="3" width="3.5703125" style="7" bestFit="1" customWidth="1"/>
    <col min="4" max="4" width="31.42578125" style="7" customWidth="1"/>
    <col min="5" max="5" width="5.7109375" style="29" customWidth="1"/>
    <col min="6" max="6" width="8.140625" style="7" bestFit="1" customWidth="1"/>
    <col min="7" max="7" width="7.85546875" style="30" bestFit="1" customWidth="1"/>
    <col min="8" max="8" width="6.28515625" style="7" bestFit="1" customWidth="1"/>
    <col min="9" max="9" width="10.140625" style="30" bestFit="1" customWidth="1"/>
    <col min="10" max="10" width="7.5703125" style="30" bestFit="1" customWidth="1"/>
    <col min="11" max="11" width="11" style="30" customWidth="1"/>
    <col min="12" max="12" width="15" style="30" bestFit="1" customWidth="1"/>
    <col min="13" max="16384" width="10.85546875" style="7"/>
  </cols>
  <sheetData>
    <row r="1" spans="1:12" s="1" customFormat="1" ht="90" customHeight="1" x14ac:dyDescent="0.25">
      <c r="A1" s="74" t="s">
        <v>13</v>
      </c>
      <c r="B1" s="75"/>
      <c r="C1" s="75"/>
      <c r="D1" s="75"/>
      <c r="E1" s="75"/>
      <c r="F1" s="75"/>
      <c r="G1" s="75"/>
      <c r="H1" s="75"/>
      <c r="I1" s="75"/>
      <c r="J1" s="75"/>
      <c r="K1" s="75"/>
      <c r="L1" s="76"/>
    </row>
    <row r="2" spans="1:12" s="1" customFormat="1" x14ac:dyDescent="0.25">
      <c r="E2" s="2"/>
    </row>
    <row r="3" spans="1:12" ht="15.75" x14ac:dyDescent="0.25">
      <c r="A3" s="91" t="s">
        <v>51</v>
      </c>
      <c r="B3" s="4"/>
      <c r="C3" s="4"/>
      <c r="D3" s="4"/>
      <c r="E3" s="5"/>
      <c r="F3" s="4"/>
      <c r="G3" s="6"/>
      <c r="H3" s="4"/>
      <c r="I3" s="6"/>
      <c r="J3" s="6"/>
      <c r="K3" s="6"/>
      <c r="L3" s="6"/>
    </row>
    <row r="4" spans="1:12" ht="8.1" customHeight="1" x14ac:dyDescent="0.25">
      <c r="A4" s="3"/>
      <c r="B4" s="4"/>
      <c r="C4" s="4"/>
      <c r="D4" s="4"/>
      <c r="E4" s="5"/>
      <c r="F4" s="4"/>
      <c r="G4" s="6"/>
      <c r="H4" s="4"/>
      <c r="I4" s="6"/>
      <c r="J4" s="6"/>
      <c r="K4" s="6"/>
      <c r="L4" s="6"/>
    </row>
    <row r="5" spans="1:12" x14ac:dyDescent="0.25">
      <c r="A5" s="8" t="s">
        <v>0</v>
      </c>
      <c r="B5" s="8" t="s">
        <v>1</v>
      </c>
      <c r="C5" s="8" t="s">
        <v>2</v>
      </c>
      <c r="D5" s="85" t="s">
        <v>3</v>
      </c>
      <c r="E5" s="86"/>
      <c r="F5" s="86"/>
      <c r="G5" s="86"/>
      <c r="H5" s="86"/>
      <c r="I5" s="87"/>
      <c r="J5" s="9" t="s">
        <v>4</v>
      </c>
      <c r="K5" s="9" t="s">
        <v>5</v>
      </c>
      <c r="L5" s="57" t="s">
        <v>27</v>
      </c>
    </row>
    <row r="6" spans="1:12" x14ac:dyDescent="0.25">
      <c r="A6" s="10" t="s">
        <v>6</v>
      </c>
      <c r="B6" s="11" t="s">
        <v>7</v>
      </c>
      <c r="C6" s="10" t="s">
        <v>8</v>
      </c>
      <c r="D6" s="81" t="s">
        <v>52</v>
      </c>
      <c r="E6" s="82"/>
      <c r="F6" s="82"/>
      <c r="G6" s="82"/>
      <c r="H6" s="82"/>
      <c r="I6" s="83"/>
      <c r="J6" s="12"/>
      <c r="K6" s="13"/>
      <c r="L6" s="13"/>
    </row>
    <row r="7" spans="1:12" ht="22.5" customHeight="1" x14ac:dyDescent="0.25">
      <c r="A7" s="14" t="s">
        <v>14</v>
      </c>
      <c r="B7" s="15" t="s">
        <v>9</v>
      </c>
      <c r="C7" s="15" t="s">
        <v>10</v>
      </c>
      <c r="D7" s="71" t="s">
        <v>53</v>
      </c>
      <c r="E7" s="72"/>
      <c r="F7" s="72"/>
      <c r="G7" s="72"/>
      <c r="H7" s="72"/>
      <c r="I7" s="73"/>
      <c r="J7" s="18">
        <v>1</v>
      </c>
      <c r="K7" s="33"/>
      <c r="L7" s="19">
        <f>+ROUND(+J7*K7,2)</f>
        <v>0</v>
      </c>
    </row>
    <row r="8" spans="1:12" x14ac:dyDescent="0.25">
      <c r="A8" s="16"/>
      <c r="B8" s="16"/>
      <c r="C8" s="16"/>
      <c r="D8" s="71" t="s">
        <v>54</v>
      </c>
      <c r="E8" s="72"/>
      <c r="F8" s="72"/>
      <c r="G8" s="72"/>
      <c r="H8" s="72"/>
      <c r="I8" s="73"/>
      <c r="J8" s="17"/>
      <c r="K8" s="17"/>
      <c r="L8" s="17"/>
    </row>
    <row r="9" spans="1:12" ht="22.5" customHeight="1" x14ac:dyDescent="0.25">
      <c r="A9" s="14" t="s">
        <v>15</v>
      </c>
      <c r="B9" s="15" t="s">
        <v>9</v>
      </c>
      <c r="C9" s="15" t="s">
        <v>10</v>
      </c>
      <c r="D9" s="71" t="s">
        <v>55</v>
      </c>
      <c r="E9" s="72"/>
      <c r="F9" s="72"/>
      <c r="G9" s="72"/>
      <c r="H9" s="72"/>
      <c r="I9" s="73"/>
      <c r="J9" s="18">
        <v>1</v>
      </c>
      <c r="K9" s="33"/>
      <c r="L9" s="19">
        <f>+ROUND(+J9*K9,2)</f>
        <v>0</v>
      </c>
    </row>
    <row r="10" spans="1:12" ht="30.75" customHeight="1" x14ac:dyDescent="0.25">
      <c r="A10" s="16"/>
      <c r="B10" s="16"/>
      <c r="C10" s="16"/>
      <c r="D10" s="71" t="s">
        <v>56</v>
      </c>
      <c r="E10" s="72"/>
      <c r="F10" s="72"/>
      <c r="G10" s="72"/>
      <c r="H10" s="72"/>
      <c r="I10" s="73"/>
      <c r="J10" s="17"/>
      <c r="K10" s="17"/>
      <c r="L10" s="17"/>
    </row>
    <row r="11" spans="1:12" x14ac:dyDescent="0.25">
      <c r="A11" s="14" t="s">
        <v>16</v>
      </c>
      <c r="B11" s="15" t="s">
        <v>9</v>
      </c>
      <c r="C11" s="15" t="s">
        <v>10</v>
      </c>
      <c r="D11" s="71" t="s">
        <v>57</v>
      </c>
      <c r="E11" s="72"/>
      <c r="F11" s="72"/>
      <c r="G11" s="72"/>
      <c r="H11" s="72"/>
      <c r="I11" s="73"/>
      <c r="J11" s="18">
        <v>1</v>
      </c>
      <c r="K11" s="33"/>
      <c r="L11" s="19">
        <f>+ROUND(+J11*K11,2)</f>
        <v>0</v>
      </c>
    </row>
    <row r="12" spans="1:12" x14ac:dyDescent="0.25">
      <c r="A12" s="16"/>
      <c r="B12" s="16"/>
      <c r="C12" s="16"/>
      <c r="D12" s="71" t="s">
        <v>58</v>
      </c>
      <c r="E12" s="72"/>
      <c r="F12" s="72"/>
      <c r="G12" s="72"/>
      <c r="H12" s="72"/>
      <c r="I12" s="73"/>
      <c r="J12" s="17"/>
      <c r="K12" s="17"/>
      <c r="L12" s="17"/>
    </row>
    <row r="13" spans="1:12" ht="22.5" customHeight="1" x14ac:dyDescent="0.25">
      <c r="A13" s="14" t="s">
        <v>17</v>
      </c>
      <c r="B13" s="15" t="s">
        <v>9</v>
      </c>
      <c r="C13" s="15" t="s">
        <v>10</v>
      </c>
      <c r="D13" s="71" t="s">
        <v>59</v>
      </c>
      <c r="E13" s="72"/>
      <c r="F13" s="72"/>
      <c r="G13" s="72"/>
      <c r="H13" s="72"/>
      <c r="I13" s="73"/>
      <c r="J13" s="18">
        <v>1</v>
      </c>
      <c r="K13" s="33"/>
      <c r="L13" s="19">
        <f>+ROUND(+J13*K13,2)</f>
        <v>0</v>
      </c>
    </row>
    <row r="14" spans="1:12" x14ac:dyDescent="0.25">
      <c r="A14" s="16"/>
      <c r="B14" s="16"/>
      <c r="C14" s="16"/>
      <c r="D14" s="71" t="s">
        <v>60</v>
      </c>
      <c r="E14" s="72"/>
      <c r="F14" s="72"/>
      <c r="G14" s="72"/>
      <c r="H14" s="72"/>
      <c r="I14" s="73"/>
      <c r="J14" s="17"/>
      <c r="K14" s="17"/>
      <c r="L14" s="17"/>
    </row>
    <row r="15" spans="1:12" ht="22.5" customHeight="1" x14ac:dyDescent="0.25">
      <c r="A15" s="14" t="s">
        <v>18</v>
      </c>
      <c r="B15" s="15" t="s">
        <v>9</v>
      </c>
      <c r="C15" s="15" t="s">
        <v>10</v>
      </c>
      <c r="D15" s="92" t="s">
        <v>102</v>
      </c>
      <c r="E15" s="93"/>
      <c r="F15" s="93"/>
      <c r="G15" s="93"/>
      <c r="H15" s="93"/>
      <c r="I15" s="94"/>
      <c r="J15" s="18">
        <v>1</v>
      </c>
      <c r="K15" s="33"/>
      <c r="L15" s="19">
        <f>+ROUND(+J15*K15,2)</f>
        <v>0</v>
      </c>
    </row>
    <row r="16" spans="1:12" x14ac:dyDescent="0.25">
      <c r="A16" s="16"/>
      <c r="B16" s="16"/>
      <c r="C16" s="16"/>
      <c r="D16" s="71" t="s">
        <v>61</v>
      </c>
      <c r="E16" s="72"/>
      <c r="F16" s="72"/>
      <c r="G16" s="72"/>
      <c r="H16" s="72"/>
      <c r="I16" s="73"/>
      <c r="J16" s="17"/>
      <c r="K16" s="17"/>
      <c r="L16" s="17"/>
    </row>
    <row r="17" spans="1:12" x14ac:dyDescent="0.25">
      <c r="A17" s="14" t="s">
        <v>92</v>
      </c>
      <c r="B17" s="15" t="s">
        <v>9</v>
      </c>
      <c r="C17" s="15" t="s">
        <v>10</v>
      </c>
      <c r="D17" s="71" t="s">
        <v>62</v>
      </c>
      <c r="E17" s="72"/>
      <c r="F17" s="72"/>
      <c r="G17" s="72"/>
      <c r="H17" s="72"/>
      <c r="I17" s="73"/>
      <c r="J17" s="18">
        <v>1</v>
      </c>
      <c r="K17" s="33"/>
      <c r="L17" s="19">
        <f>+ROUND(+J17*K17,2)</f>
        <v>0</v>
      </c>
    </row>
    <row r="18" spans="1:12" x14ac:dyDescent="0.25">
      <c r="A18" s="16"/>
      <c r="B18" s="16"/>
      <c r="C18" s="16"/>
      <c r="D18" s="71" t="s">
        <v>63</v>
      </c>
      <c r="E18" s="72"/>
      <c r="F18" s="72"/>
      <c r="G18" s="72"/>
      <c r="H18" s="72"/>
      <c r="I18" s="73"/>
      <c r="J18" s="17"/>
      <c r="K18" s="17"/>
      <c r="L18" s="17"/>
    </row>
    <row r="19" spans="1:12" ht="22.5" customHeight="1" x14ac:dyDescent="0.25">
      <c r="A19" s="14" t="s">
        <v>93</v>
      </c>
      <c r="B19" s="15" t="s">
        <v>9</v>
      </c>
      <c r="C19" s="15" t="s">
        <v>10</v>
      </c>
      <c r="D19" s="71" t="s">
        <v>64</v>
      </c>
      <c r="E19" s="72"/>
      <c r="F19" s="72"/>
      <c r="G19" s="72"/>
      <c r="H19" s="72"/>
      <c r="I19" s="73"/>
      <c r="J19" s="18">
        <v>1</v>
      </c>
      <c r="K19" s="33"/>
      <c r="L19" s="19">
        <f>+ROUND(+J19*K19,2)</f>
        <v>0</v>
      </c>
    </row>
    <row r="20" spans="1:12" x14ac:dyDescent="0.25">
      <c r="A20" s="16"/>
      <c r="B20" s="16"/>
      <c r="C20" s="16"/>
      <c r="D20" s="71" t="s">
        <v>65</v>
      </c>
      <c r="E20" s="72"/>
      <c r="F20" s="72"/>
      <c r="G20" s="72"/>
      <c r="H20" s="72"/>
      <c r="I20" s="73"/>
      <c r="J20" s="17"/>
      <c r="K20" s="17"/>
      <c r="L20" s="17"/>
    </row>
    <row r="21" spans="1:12" x14ac:dyDescent="0.25">
      <c r="A21" s="14" t="s">
        <v>94</v>
      </c>
      <c r="B21" s="15" t="s">
        <v>9</v>
      </c>
      <c r="C21" s="15" t="s">
        <v>11</v>
      </c>
      <c r="D21" s="71" t="s">
        <v>66</v>
      </c>
      <c r="E21" s="72"/>
      <c r="F21" s="72"/>
      <c r="G21" s="72"/>
      <c r="H21" s="72"/>
      <c r="I21" s="73"/>
      <c r="J21" s="18">
        <v>1</v>
      </c>
      <c r="K21" s="33"/>
      <c r="L21" s="19">
        <f>+ROUND(+J21*K21,2)</f>
        <v>0</v>
      </c>
    </row>
    <row r="22" spans="1:12" x14ac:dyDescent="0.25">
      <c r="A22" s="16"/>
      <c r="B22" s="16"/>
      <c r="C22" s="16"/>
      <c r="D22" s="71" t="s">
        <v>67</v>
      </c>
      <c r="E22" s="72"/>
      <c r="F22" s="72"/>
      <c r="G22" s="72"/>
      <c r="H22" s="72"/>
      <c r="I22" s="73"/>
      <c r="J22" s="17"/>
      <c r="K22" s="17"/>
      <c r="L22" s="17"/>
    </row>
    <row r="23" spans="1:12" x14ac:dyDescent="0.25">
      <c r="A23" s="14" t="s">
        <v>68</v>
      </c>
      <c r="B23" s="15" t="s">
        <v>9</v>
      </c>
      <c r="C23" s="15" t="s">
        <v>10</v>
      </c>
      <c r="D23" s="71" t="s">
        <v>69</v>
      </c>
      <c r="E23" s="72"/>
      <c r="F23" s="72"/>
      <c r="G23" s="72"/>
      <c r="H23" s="72"/>
      <c r="I23" s="73"/>
      <c r="J23" s="18">
        <v>1</v>
      </c>
      <c r="K23" s="33"/>
      <c r="L23" s="19">
        <f>+ROUND(+J23*K23,2)</f>
        <v>0</v>
      </c>
    </row>
    <row r="24" spans="1:12" x14ac:dyDescent="0.25">
      <c r="A24" s="16"/>
      <c r="B24" s="16"/>
      <c r="C24" s="16"/>
      <c r="D24" s="71" t="s">
        <v>70</v>
      </c>
      <c r="E24" s="72"/>
      <c r="F24" s="72"/>
      <c r="G24" s="72"/>
      <c r="H24" s="72"/>
      <c r="I24" s="73"/>
      <c r="J24" s="17"/>
      <c r="K24" s="17"/>
      <c r="L24" s="17"/>
    </row>
    <row r="25" spans="1:12" ht="22.5" customHeight="1" x14ac:dyDescent="0.25">
      <c r="A25" s="14" t="s">
        <v>71</v>
      </c>
      <c r="B25" s="15" t="s">
        <v>9</v>
      </c>
      <c r="C25" s="15" t="s">
        <v>10</v>
      </c>
      <c r="D25" s="71" t="s">
        <v>72</v>
      </c>
      <c r="E25" s="72"/>
      <c r="F25" s="72"/>
      <c r="G25" s="72"/>
      <c r="H25" s="72"/>
      <c r="I25" s="73"/>
      <c r="J25" s="18">
        <v>1</v>
      </c>
      <c r="K25" s="33"/>
      <c r="L25" s="19">
        <f>+ROUND(+J25*K25,2)</f>
        <v>0</v>
      </c>
    </row>
    <row r="26" spans="1:12" x14ac:dyDescent="0.25">
      <c r="A26" s="16"/>
      <c r="B26" s="16"/>
      <c r="C26" s="16"/>
      <c r="D26" s="71" t="s">
        <v>73</v>
      </c>
      <c r="E26" s="72"/>
      <c r="F26" s="72"/>
      <c r="G26" s="72"/>
      <c r="H26" s="72"/>
      <c r="I26" s="73"/>
      <c r="J26" s="17"/>
      <c r="K26" s="17"/>
      <c r="L26" s="17"/>
    </row>
    <row r="27" spans="1:12" x14ac:dyDescent="0.25">
      <c r="A27" s="14" t="s">
        <v>74</v>
      </c>
      <c r="B27" s="15" t="s">
        <v>9</v>
      </c>
      <c r="C27" s="15" t="s">
        <v>11</v>
      </c>
      <c r="D27" s="71" t="s">
        <v>75</v>
      </c>
      <c r="E27" s="72"/>
      <c r="F27" s="72"/>
      <c r="G27" s="72"/>
      <c r="H27" s="72"/>
      <c r="I27" s="73"/>
      <c r="J27" s="18">
        <v>1</v>
      </c>
      <c r="K27" s="33"/>
      <c r="L27" s="19">
        <f>+ROUND(+J27*K27,2)</f>
        <v>0</v>
      </c>
    </row>
    <row r="28" spans="1:12" x14ac:dyDescent="0.25">
      <c r="A28" s="14" t="s">
        <v>77</v>
      </c>
      <c r="B28" s="15" t="s">
        <v>9</v>
      </c>
      <c r="C28" s="15" t="s">
        <v>10</v>
      </c>
      <c r="D28" s="71" t="s">
        <v>76</v>
      </c>
      <c r="E28" s="72"/>
      <c r="F28" s="72"/>
      <c r="G28" s="72"/>
      <c r="H28" s="72"/>
      <c r="I28" s="73"/>
      <c r="J28" s="18">
        <v>1</v>
      </c>
      <c r="K28" s="33"/>
      <c r="L28" s="19">
        <f>+ROUND(+J28*K28,2)</f>
        <v>0</v>
      </c>
    </row>
    <row r="29" spans="1:12" ht="48" customHeight="1" x14ac:dyDescent="0.25">
      <c r="A29" s="16"/>
      <c r="B29" s="16"/>
      <c r="C29" s="16"/>
      <c r="D29" s="71" t="s">
        <v>96</v>
      </c>
      <c r="E29" s="72"/>
      <c r="F29" s="72"/>
      <c r="G29" s="72"/>
      <c r="H29" s="72"/>
      <c r="I29" s="73"/>
      <c r="J29" s="17"/>
      <c r="K29" s="17"/>
      <c r="L29" s="17"/>
    </row>
    <row r="30" spans="1:12" ht="22.5" customHeight="1" x14ac:dyDescent="0.25">
      <c r="A30" s="14" t="s">
        <v>78</v>
      </c>
      <c r="B30" s="15" t="s">
        <v>9</v>
      </c>
      <c r="C30" s="15" t="s">
        <v>10</v>
      </c>
      <c r="D30" s="71" t="s">
        <v>84</v>
      </c>
      <c r="E30" s="72"/>
      <c r="F30" s="72"/>
      <c r="G30" s="72"/>
      <c r="H30" s="72"/>
      <c r="I30" s="73"/>
      <c r="J30" s="18">
        <v>1</v>
      </c>
      <c r="K30" s="33"/>
      <c r="L30" s="19">
        <f>+ROUND(+J30*K30,2)</f>
        <v>0</v>
      </c>
    </row>
    <row r="31" spans="1:12" ht="90" customHeight="1" x14ac:dyDescent="0.25">
      <c r="A31" s="16"/>
      <c r="B31" s="16"/>
      <c r="C31" s="16"/>
      <c r="D31" s="71" t="s">
        <v>83</v>
      </c>
      <c r="E31" s="72"/>
      <c r="F31" s="72"/>
      <c r="G31" s="72"/>
      <c r="H31" s="72"/>
      <c r="I31" s="73"/>
      <c r="J31" s="17"/>
      <c r="K31" s="17"/>
      <c r="L31" s="17"/>
    </row>
    <row r="32" spans="1:12" x14ac:dyDescent="0.25">
      <c r="A32" s="14" t="s">
        <v>79</v>
      </c>
      <c r="B32" s="15" t="s">
        <v>9</v>
      </c>
      <c r="C32" s="15" t="s">
        <v>10</v>
      </c>
      <c r="D32" s="71" t="s">
        <v>85</v>
      </c>
      <c r="E32" s="72"/>
      <c r="F32" s="72"/>
      <c r="G32" s="72"/>
      <c r="H32" s="72"/>
      <c r="I32" s="73"/>
      <c r="J32" s="18">
        <v>1</v>
      </c>
      <c r="K32" s="33"/>
      <c r="L32" s="19">
        <f>+ROUND(+J32*K32,2)</f>
        <v>0</v>
      </c>
    </row>
    <row r="33" spans="1:12" ht="36.75" customHeight="1" x14ac:dyDescent="0.25">
      <c r="A33" s="16"/>
      <c r="B33" s="16"/>
      <c r="C33" s="16"/>
      <c r="D33" s="71" t="s">
        <v>86</v>
      </c>
      <c r="E33" s="72"/>
      <c r="F33" s="72"/>
      <c r="G33" s="72"/>
      <c r="H33" s="72"/>
      <c r="I33" s="73"/>
      <c r="J33" s="17"/>
      <c r="K33" s="17"/>
      <c r="L33" s="17"/>
    </row>
    <row r="34" spans="1:12" ht="22.5" customHeight="1" x14ac:dyDescent="0.25">
      <c r="A34" s="14" t="s">
        <v>80</v>
      </c>
      <c r="B34" s="15" t="s">
        <v>9</v>
      </c>
      <c r="C34" s="15" t="s">
        <v>10</v>
      </c>
      <c r="D34" s="71" t="s">
        <v>87</v>
      </c>
      <c r="E34" s="72"/>
      <c r="F34" s="72"/>
      <c r="G34" s="72"/>
      <c r="H34" s="72"/>
      <c r="I34" s="73"/>
      <c r="J34" s="18">
        <v>1</v>
      </c>
      <c r="K34" s="33"/>
      <c r="L34" s="19">
        <f>+ROUND(+J34*K34,2)</f>
        <v>0</v>
      </c>
    </row>
    <row r="35" spans="1:12" ht="85.5" customHeight="1" x14ac:dyDescent="0.25">
      <c r="A35" s="16"/>
      <c r="B35" s="16"/>
      <c r="C35" s="16"/>
      <c r="D35" s="71" t="s">
        <v>97</v>
      </c>
      <c r="E35" s="72"/>
      <c r="F35" s="72"/>
      <c r="G35" s="72"/>
      <c r="H35" s="72"/>
      <c r="I35" s="73"/>
      <c r="J35" s="17"/>
      <c r="K35" s="17"/>
      <c r="L35" s="17"/>
    </row>
    <row r="36" spans="1:12" ht="22.5" customHeight="1" x14ac:dyDescent="0.25">
      <c r="A36" s="14" t="s">
        <v>81</v>
      </c>
      <c r="B36" s="15" t="s">
        <v>9</v>
      </c>
      <c r="C36" s="15" t="s">
        <v>10</v>
      </c>
      <c r="D36" s="71" t="s">
        <v>88</v>
      </c>
      <c r="E36" s="72"/>
      <c r="F36" s="72"/>
      <c r="G36" s="72"/>
      <c r="H36" s="72"/>
      <c r="I36" s="73"/>
      <c r="J36" s="18">
        <v>1</v>
      </c>
      <c r="K36" s="33"/>
      <c r="L36" s="19">
        <f>+ROUND(+J36*K36,2)</f>
        <v>0</v>
      </c>
    </row>
    <row r="37" spans="1:12" ht="75" customHeight="1" x14ac:dyDescent="0.25">
      <c r="A37" s="16"/>
      <c r="B37" s="16"/>
      <c r="C37" s="16"/>
      <c r="D37" s="71" t="s">
        <v>98</v>
      </c>
      <c r="E37" s="72"/>
      <c r="F37" s="72"/>
      <c r="G37" s="72"/>
      <c r="H37" s="72"/>
      <c r="I37" s="73"/>
      <c r="J37" s="17"/>
      <c r="K37" s="17"/>
      <c r="L37" s="17"/>
    </row>
    <row r="38" spans="1:12" x14ac:dyDescent="0.25">
      <c r="A38" s="14" t="s">
        <v>82</v>
      </c>
      <c r="B38" s="15" t="s">
        <v>9</v>
      </c>
      <c r="C38" s="15" t="s">
        <v>10</v>
      </c>
      <c r="D38" s="71" t="s">
        <v>88</v>
      </c>
      <c r="E38" s="72"/>
      <c r="F38" s="72"/>
      <c r="G38" s="72"/>
      <c r="H38" s="72"/>
      <c r="I38" s="73"/>
      <c r="J38" s="18">
        <v>1</v>
      </c>
      <c r="K38" s="33"/>
      <c r="L38" s="19">
        <f>+ROUND(+J38*K38,2)</f>
        <v>0</v>
      </c>
    </row>
    <row r="39" spans="1:12" ht="40.5" customHeight="1" x14ac:dyDescent="0.25">
      <c r="A39" s="16"/>
      <c r="B39" s="16"/>
      <c r="C39" s="16"/>
      <c r="D39" s="71" t="s">
        <v>89</v>
      </c>
      <c r="E39" s="72"/>
      <c r="F39" s="72"/>
      <c r="G39" s="72"/>
      <c r="H39" s="72"/>
      <c r="I39" s="73"/>
      <c r="J39" s="17"/>
      <c r="K39" s="17"/>
      <c r="L39" s="17"/>
    </row>
    <row r="40" spans="1:12" x14ac:dyDescent="0.25">
      <c r="A40" s="14" t="s">
        <v>95</v>
      </c>
      <c r="B40" s="15" t="s">
        <v>9</v>
      </c>
      <c r="C40" s="15" t="s">
        <v>10</v>
      </c>
      <c r="D40" s="71" t="s">
        <v>90</v>
      </c>
      <c r="E40" s="72"/>
      <c r="F40" s="72"/>
      <c r="G40" s="72"/>
      <c r="H40" s="72"/>
      <c r="I40" s="73"/>
      <c r="J40" s="18">
        <v>1</v>
      </c>
      <c r="K40" s="33"/>
      <c r="L40" s="19">
        <f>+ROUND(+J40*K40,2)</f>
        <v>0</v>
      </c>
    </row>
    <row r="41" spans="1:12" ht="30" customHeight="1" x14ac:dyDescent="0.25">
      <c r="A41" s="16"/>
      <c r="B41" s="16"/>
      <c r="C41" s="16"/>
      <c r="D41" s="71" t="s">
        <v>91</v>
      </c>
      <c r="E41" s="72"/>
      <c r="F41" s="72"/>
      <c r="G41" s="72"/>
      <c r="H41" s="72"/>
      <c r="I41" s="73"/>
      <c r="J41" s="17"/>
      <c r="K41" s="17"/>
      <c r="L41" s="17"/>
    </row>
    <row r="42" spans="1:12" x14ac:dyDescent="0.25">
      <c r="A42" s="16"/>
      <c r="B42" s="16"/>
      <c r="C42" s="16"/>
      <c r="D42" s="71"/>
      <c r="E42" s="72"/>
      <c r="F42" s="72"/>
      <c r="G42" s="72"/>
      <c r="H42" s="72"/>
      <c r="I42" s="73"/>
      <c r="J42" s="17"/>
      <c r="K42" s="17"/>
      <c r="L42" s="17"/>
    </row>
    <row r="43" spans="1:12" x14ac:dyDescent="0.25">
      <c r="A43" s="16"/>
      <c r="B43" s="20" t="s">
        <v>12</v>
      </c>
      <c r="C43" s="16"/>
      <c r="D43" s="88" t="s">
        <v>101</v>
      </c>
      <c r="E43" s="89"/>
      <c r="F43" s="89"/>
      <c r="G43" s="89"/>
      <c r="H43" s="89"/>
      <c r="I43" s="90"/>
      <c r="J43" s="18"/>
      <c r="K43" s="21"/>
      <c r="L43" s="22">
        <f>SUM(L7:L42)</f>
        <v>0</v>
      </c>
    </row>
    <row r="44" spans="1:12" x14ac:dyDescent="0.25">
      <c r="A44" s="23"/>
      <c r="B44" s="24" t="s">
        <v>12</v>
      </c>
      <c r="C44" s="25"/>
      <c r="D44" s="77" t="s">
        <v>19</v>
      </c>
      <c r="E44" s="77"/>
      <c r="F44" s="77"/>
      <c r="G44" s="77"/>
      <c r="H44" s="77"/>
      <c r="I44" s="77"/>
      <c r="J44" s="26"/>
      <c r="K44" s="27"/>
      <c r="L44" s="22">
        <f>+L43</f>
        <v>0</v>
      </c>
    </row>
    <row r="45" spans="1:12" x14ac:dyDescent="0.25">
      <c r="A45" s="23"/>
      <c r="B45" s="24"/>
      <c r="C45" s="25"/>
      <c r="D45" s="78" t="s">
        <v>20</v>
      </c>
      <c r="E45" s="78"/>
      <c r="F45" s="78"/>
      <c r="G45" s="78"/>
      <c r="H45" s="78"/>
      <c r="I45" s="78"/>
      <c r="J45" s="28" t="str">
        <f>+IF(AND($L$44&gt;0,LEN(L45)&lt;=0,LEN(K45)&lt;=0),"13 %",IF(AND($L$44&gt;0,L45&gt;0,LEN(K45)&lt;=0),+(L45/$L$44),""))</f>
        <v/>
      </c>
      <c r="K45" s="58"/>
      <c r="L45" s="34"/>
    </row>
    <row r="46" spans="1:12" x14ac:dyDescent="0.25">
      <c r="A46" s="23"/>
      <c r="B46" s="24"/>
      <c r="C46" s="25"/>
      <c r="D46" s="78" t="s">
        <v>21</v>
      </c>
      <c r="E46" s="78"/>
      <c r="F46" s="78"/>
      <c r="G46" s="78"/>
      <c r="H46" s="78"/>
      <c r="I46" s="78"/>
      <c r="J46" s="28" t="str">
        <f>+IF(AND($L$44&gt;0,LEN(L46)&lt;=0,LEN(K46)&lt;=0)," 6 %",IF(AND($L$44&gt;0,L46&gt;0,LEN(K46)&lt;=0),+(L46/$L$44),""))</f>
        <v/>
      </c>
      <c r="K46" s="58"/>
      <c r="L46" s="34"/>
    </row>
    <row r="47" spans="1:12" x14ac:dyDescent="0.25">
      <c r="A47" s="23"/>
      <c r="B47" s="24" t="s">
        <v>12</v>
      </c>
      <c r="C47" s="25"/>
      <c r="D47" s="78" t="s">
        <v>22</v>
      </c>
      <c r="E47" s="78"/>
      <c r="F47" s="78"/>
      <c r="G47" s="78"/>
      <c r="H47" s="78"/>
      <c r="I47" s="78"/>
      <c r="J47" s="26"/>
      <c r="K47" s="27"/>
      <c r="L47" s="22">
        <f>SUBTOTAL(9,L44:L46)</f>
        <v>0</v>
      </c>
    </row>
    <row r="49" spans="1:12" x14ac:dyDescent="0.25">
      <c r="A49" s="80" t="s">
        <v>25</v>
      </c>
      <c r="B49" s="80"/>
      <c r="C49" s="80"/>
      <c r="D49" s="80"/>
      <c r="E49" s="80"/>
      <c r="F49" s="80"/>
      <c r="G49" s="80"/>
      <c r="H49" s="80"/>
      <c r="I49" s="80"/>
      <c r="J49" s="80"/>
      <c r="K49" s="80"/>
      <c r="L49" s="80"/>
    </row>
    <row r="50" spans="1:12" x14ac:dyDescent="0.25">
      <c r="A50" s="80" t="s">
        <v>26</v>
      </c>
      <c r="B50" s="80"/>
      <c r="C50" s="80"/>
      <c r="D50" s="80"/>
      <c r="E50" s="80"/>
      <c r="F50" s="80"/>
      <c r="G50" s="80"/>
      <c r="H50" s="80"/>
      <c r="I50" s="80"/>
      <c r="J50" s="80"/>
      <c r="K50" s="80"/>
      <c r="L50" s="80"/>
    </row>
    <row r="51" spans="1:12" x14ac:dyDescent="0.25">
      <c r="A51" s="32"/>
      <c r="B51" s="32"/>
      <c r="C51" s="32"/>
      <c r="D51" s="32"/>
      <c r="E51" s="32"/>
      <c r="F51" s="32"/>
      <c r="G51" s="32"/>
      <c r="H51" s="32"/>
      <c r="I51" s="32"/>
      <c r="J51" s="32"/>
      <c r="K51" s="32"/>
      <c r="L51" s="32"/>
    </row>
    <row r="52" spans="1:12" s="1" customFormat="1" x14ac:dyDescent="0.25">
      <c r="A52" s="32"/>
      <c r="B52" s="32"/>
      <c r="C52" s="32"/>
      <c r="D52" s="32"/>
      <c r="E52" s="32"/>
      <c r="F52" s="32"/>
      <c r="G52" s="32"/>
      <c r="H52" s="32"/>
      <c r="I52" s="32"/>
      <c r="J52" s="32"/>
      <c r="K52" s="32"/>
      <c r="L52" s="32"/>
    </row>
    <row r="53" spans="1:12" s="1" customFormat="1" x14ac:dyDescent="0.25">
      <c r="A53" s="7"/>
      <c r="B53" s="7"/>
      <c r="C53" s="7"/>
      <c r="D53" s="7"/>
      <c r="E53" s="29"/>
      <c r="F53" s="7"/>
      <c r="G53" s="30"/>
      <c r="H53" s="7"/>
      <c r="I53" s="30"/>
      <c r="J53" s="30"/>
      <c r="K53" s="30"/>
      <c r="L53" s="30"/>
    </row>
    <row r="54" spans="1:12" s="1" customFormat="1" x14ac:dyDescent="0.25">
      <c r="B54" s="31" t="s">
        <v>23</v>
      </c>
      <c r="C54" s="31"/>
      <c r="D54" s="84"/>
      <c r="E54" s="84"/>
      <c r="F54" s="84"/>
      <c r="G54" s="84"/>
      <c r="H54" s="84"/>
      <c r="I54" s="84"/>
    </row>
    <row r="55" spans="1:12" s="1" customFormat="1" ht="45" customHeight="1" x14ac:dyDescent="0.25">
      <c r="E55" s="2"/>
    </row>
    <row r="56" spans="1:12" x14ac:dyDescent="0.25">
      <c r="A56" s="1"/>
      <c r="B56" s="1"/>
      <c r="C56" s="1"/>
      <c r="D56" s="1"/>
      <c r="E56" s="2"/>
      <c r="F56" s="1"/>
      <c r="G56" s="1"/>
      <c r="H56" s="1"/>
      <c r="I56" s="1"/>
      <c r="J56" s="1"/>
      <c r="K56" s="1"/>
      <c r="L56" s="1"/>
    </row>
    <row r="57" spans="1:12" ht="34.5" customHeight="1" x14ac:dyDescent="0.25">
      <c r="A57" s="79" t="s">
        <v>24</v>
      </c>
      <c r="B57" s="79"/>
      <c r="C57" s="79"/>
      <c r="D57" s="79"/>
      <c r="E57" s="79"/>
      <c r="F57" s="79"/>
      <c r="G57" s="79"/>
      <c r="H57" s="79"/>
      <c r="I57" s="79"/>
      <c r="J57" s="79"/>
      <c r="K57" s="79"/>
      <c r="L57" s="79"/>
    </row>
  </sheetData>
  <sheetProtection algorithmName="SHA-512" hashValue="uvqPPIMX8trjPfvSPopz2DfVHcplypsGivnfLS9azZ+1J3N8EtMzoYxm9tnRmwI/RpJGi34IL+4dXihnnSCtgQ==" saltValue="ANKNp4FQiAmehxa5MEWYeA==" spinCount="100000" sheet="1" objects="1" scenarios="1" selectLockedCells="1" autoFilter="0"/>
  <autoFilter ref="A5:L5" xr:uid="{1A35E37B-497B-4850-8E90-9C740CCD0A28}">
    <filterColumn colId="3" showButton="0"/>
    <filterColumn colId="4" showButton="0"/>
    <filterColumn colId="5" showButton="0"/>
    <filterColumn colId="6" showButton="0"/>
    <filterColumn colId="7" showButton="0"/>
  </autoFilter>
  <mergeCells count="48">
    <mergeCell ref="A57:L57"/>
    <mergeCell ref="A49:L49"/>
    <mergeCell ref="A50:L50"/>
    <mergeCell ref="D6:I6"/>
    <mergeCell ref="D7:I7"/>
    <mergeCell ref="D8:I8"/>
    <mergeCell ref="D9:I9"/>
    <mergeCell ref="D10:I10"/>
    <mergeCell ref="D54:I54"/>
    <mergeCell ref="D15:I15"/>
    <mergeCell ref="D16:I16"/>
    <mergeCell ref="D17:I17"/>
    <mergeCell ref="D18:I18"/>
    <mergeCell ref="D40:I40"/>
    <mergeCell ref="D43:I43"/>
    <mergeCell ref="D46:I46"/>
    <mergeCell ref="D47:I47"/>
    <mergeCell ref="D11:I11"/>
    <mergeCell ref="D12:I12"/>
    <mergeCell ref="D13:I13"/>
    <mergeCell ref="D14:I14"/>
    <mergeCell ref="D19:I19"/>
    <mergeCell ref="D20:I20"/>
    <mergeCell ref="D21:I21"/>
    <mergeCell ref="D22:I22"/>
    <mergeCell ref="D42:I42"/>
    <mergeCell ref="D38:I38"/>
    <mergeCell ref="D39:I39"/>
    <mergeCell ref="A1:L1"/>
    <mergeCell ref="D44:I44"/>
    <mergeCell ref="D45:I45"/>
    <mergeCell ref="D5:I5"/>
    <mergeCell ref="D36:I36"/>
    <mergeCell ref="D37:I37"/>
    <mergeCell ref="D41:I41"/>
    <mergeCell ref="D23:I23"/>
    <mergeCell ref="D24:I24"/>
    <mergeCell ref="D25:I25"/>
    <mergeCell ref="D26:I26"/>
    <mergeCell ref="D27:I27"/>
    <mergeCell ref="D28:I28"/>
    <mergeCell ref="D29:I29"/>
    <mergeCell ref="D30:I30"/>
    <mergeCell ref="D31:I31"/>
    <mergeCell ref="D32:I32"/>
    <mergeCell ref="D33:I33"/>
    <mergeCell ref="D34:I34"/>
    <mergeCell ref="D35:I35"/>
  </mergeCells>
  <dataValidations count="1">
    <dataValidation type="list" allowBlank="1" showInputMessage="1" showErrorMessage="1" sqref="B6:B47" xr:uid="{CEF48CCE-1D68-472D-A704-E7AF1158FB94}">
      <formula1>"Capítulo,Partida,Mano de obra,Maquinaria,Material,Otros,Tarea,"</formula1>
    </dataValidation>
  </dataValidations>
  <printOptions horizontalCentered="1"/>
  <pageMargins left="0.70866141732283472" right="0.51181102362204722" top="1.5354330708661419" bottom="1.7322834645669292" header="0.31496062992125984" footer="0.31496062992125984"/>
  <pageSetup paperSize="9" scale="72" fitToHeight="10" orientation="portrait" r:id="rId1"/>
  <headerFooter>
    <oddFooter>&amp;R&amp;P / &amp;N</oddFooter>
  </headerFooter>
  <ignoredErrors>
    <ignoredError sqref="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2025-01-30T09:50:41Z</cp:lastPrinted>
  <dcterms:created xsi:type="dcterms:W3CDTF">2024-02-22T16:20:24Z</dcterms:created>
  <dcterms:modified xsi:type="dcterms:W3CDTF">2025-01-30T11:38:31Z</dcterms:modified>
</cp:coreProperties>
</file>