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U:\compras\general\unidad_a\TECNOLOGÍA, INTERACTIVOS Y SISTEMAS\EXPEDIENTES\2024\EXPEDIENTES COMITÉ\2. PUBLICADOS\03_25 S-04384-2024 Evolución y Mantenimiento de Aplicaciones Corporativas (EMA25)\"/>
    </mc:Choice>
  </mc:AlternateContent>
  <xr:revisionPtr revIDLastSave="0" documentId="13_ncr:1_{21B04BD4-68A2-4D73-AF7B-5149DD57E062}" xr6:coauthVersionLast="47" xr6:coauthVersionMax="47" xr10:uidLastSave="{00000000-0000-0000-0000-000000000000}"/>
  <bookViews>
    <workbookView xWindow="-120" yWindow="-120" windowWidth="29040" windowHeight="15720" xr2:uid="{4D86373A-1118-4347-830E-0927A8C67DCD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10" i="1" l="1"/>
  <c r="E10" i="1" s="1"/>
  <c r="D9" i="1"/>
  <c r="E9" i="1" s="1"/>
  <c r="D8" i="1"/>
  <c r="E8" i="1" s="1"/>
  <c r="D7" i="1"/>
  <c r="E7" i="1" s="1"/>
  <c r="D6" i="1"/>
  <c r="E6" i="1" s="1"/>
  <c r="D5" i="1"/>
  <c r="E5" i="1" s="1"/>
  <c r="D4" i="1"/>
  <c r="E4" i="1" s="1"/>
  <c r="D3" i="1"/>
  <c r="E3" i="1" s="1"/>
  <c r="D2" i="1"/>
  <c r="D11" i="1" l="1"/>
  <c r="E2" i="1"/>
  <c r="E11" i="1" s="1"/>
</calcChain>
</file>

<file path=xl/sharedStrings.xml><?xml version="1.0" encoding="utf-8"?>
<sst xmlns="http://schemas.openxmlformats.org/spreadsheetml/2006/main" count="16" uniqueCount="16">
  <si>
    <t>Perfil</t>
  </si>
  <si>
    <t>Importe Anual</t>
  </si>
  <si>
    <t>Jefe de Proyecto</t>
  </si>
  <si>
    <t>Analista Funcional</t>
  </si>
  <si>
    <t>Analista Programador</t>
  </si>
  <si>
    <t>Analista Programador Factoría</t>
  </si>
  <si>
    <t>Experto arquitectura sistemas documentales</t>
  </si>
  <si>
    <t>Consultor Ciberseguridad</t>
  </si>
  <si>
    <t>Consultor de Testing</t>
  </si>
  <si>
    <t>Gestión Documental</t>
  </si>
  <si>
    <t>Consultor de IA</t>
  </si>
  <si>
    <t>TOTAL</t>
  </si>
  <si>
    <t>Importe máximo por hora que se puede ofertar para cada perfil</t>
  </si>
  <si>
    <t>Nº Horas estimadas al año</t>
  </si>
  <si>
    <t>Importe ofertado por hora</t>
  </si>
  <si>
    <t>Total Contrato              (4 años)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</si>
</sst>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\ _€_-;\-* #,##0.00\ _€_-;_-* &quot;-&quot;??\ _€_-;_-@_-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9"/>
      <color rgb="FFFFFFFF"/>
      <name val="Calibri"/>
      <family val="2"/>
      <scheme val="minor"/>
    </font>
    <font>
      <b/>
      <sz val="9"/>
      <color rgb="FF000000"/>
      <name val="Calibri"/>
      <family val="2"/>
      <scheme val="minor"/>
    </font>
    <font>
      <sz val="9"/>
      <color rgb="FF000000"/>
      <name val="Calibri"/>
      <family val="2"/>
      <scheme val="minor"/>
    </font>
    <font>
      <b/>
      <sz val="8"/>
      <color rgb="FFFFFFFF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ED7D3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 tint="-4.9989318521683403E-2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16">
    <xf numFmtId="0" fontId="0" fillId="0" borderId="0" xfId="0"/>
    <xf numFmtId="0" fontId="2" fillId="2" borderId="1" xfId="0" applyFont="1" applyFill="1" applyBorder="1" applyAlignment="1" applyProtection="1">
      <alignment horizontal="left" vertical="center" wrapText="1"/>
    </xf>
    <xf numFmtId="0" fontId="2" fillId="2" borderId="2" xfId="0" applyFont="1" applyFill="1" applyBorder="1" applyAlignment="1" applyProtection="1">
      <alignment horizontal="center" vertical="center" wrapText="1"/>
    </xf>
    <xf numFmtId="0" fontId="0" fillId="0" borderId="0" xfId="0" applyProtection="1"/>
    <xf numFmtId="3" fontId="2" fillId="2" borderId="5" xfId="0" applyNumberFormat="1" applyFont="1" applyFill="1" applyBorder="1" applyAlignment="1" applyProtection="1">
      <alignment horizontal="center" vertical="center" wrapText="1"/>
    </xf>
    <xf numFmtId="0" fontId="2" fillId="0" borderId="0" xfId="0" applyFont="1" applyAlignment="1" applyProtection="1">
      <alignment horizontal="left" vertical="center" wrapText="1"/>
    </xf>
    <xf numFmtId="164" fontId="2" fillId="2" borderId="4" xfId="1" applyFont="1" applyFill="1" applyBorder="1" applyAlignment="1" applyProtection="1">
      <alignment horizontal="right" vertical="center" wrapText="1"/>
    </xf>
    <xf numFmtId="3" fontId="4" fillId="3" borderId="4" xfId="0" applyNumberFormat="1" applyFont="1" applyFill="1" applyBorder="1" applyAlignment="1" applyProtection="1">
      <alignment horizontal="center" vertical="center"/>
    </xf>
    <xf numFmtId="0" fontId="3" fillId="4" borderId="3" xfId="0" applyFont="1" applyFill="1" applyBorder="1" applyAlignment="1" applyProtection="1">
      <alignment horizontal="left" vertical="center"/>
    </xf>
    <xf numFmtId="0" fontId="5" fillId="2" borderId="1" xfId="0" applyFont="1" applyFill="1" applyBorder="1" applyAlignment="1" applyProtection="1">
      <alignment horizontal="center" vertical="center" wrapText="1"/>
    </xf>
    <xf numFmtId="164" fontId="4" fillId="5" borderId="3" xfId="1" applyFont="1" applyFill="1" applyBorder="1" applyAlignment="1" applyProtection="1">
      <alignment horizontal="center" wrapText="1"/>
    </xf>
    <xf numFmtId="164" fontId="4" fillId="3" borderId="4" xfId="1" applyFont="1" applyFill="1" applyBorder="1" applyAlignment="1" applyProtection="1">
      <alignment horizontal="right" vertical="center" wrapText="1"/>
    </xf>
    <xf numFmtId="0" fontId="2" fillId="0" borderId="6" xfId="0" applyFont="1" applyBorder="1" applyAlignment="1" applyProtection="1">
      <alignment horizontal="left" vertical="center" wrapText="1"/>
    </xf>
    <xf numFmtId="0" fontId="2" fillId="2" borderId="3" xfId="0" applyFont="1" applyFill="1" applyBorder="1" applyAlignment="1" applyProtection="1">
      <alignment horizontal="right" vertical="center" wrapText="1"/>
    </xf>
    <xf numFmtId="164" fontId="4" fillId="3" borderId="4" xfId="1" applyFont="1" applyFill="1" applyBorder="1" applyAlignment="1" applyProtection="1">
      <alignment vertical="center"/>
    </xf>
    <xf numFmtId="164" fontId="4" fillId="5" borderId="3" xfId="1" applyFont="1" applyFill="1" applyBorder="1" applyAlignment="1" applyProtection="1">
      <alignment horizontal="center" wrapText="1"/>
      <protection locked="0"/>
    </xf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C358D3-2B69-4F93-97F8-DECC8488890E}">
  <dimension ref="A1:G11"/>
  <sheetViews>
    <sheetView tabSelected="1" workbookViewId="0">
      <selection activeCell="C2" sqref="C2"/>
    </sheetView>
  </sheetViews>
  <sheetFormatPr baseColWidth="10" defaultRowHeight="15" x14ac:dyDescent="0.25"/>
  <cols>
    <col min="1" max="1" width="30.140625" style="3" customWidth="1"/>
    <col min="2" max="2" width="11.42578125" style="3"/>
    <col min="3" max="3" width="11.5703125" style="3" bestFit="1" customWidth="1"/>
    <col min="4" max="4" width="12.42578125" style="3" bestFit="1" customWidth="1"/>
    <col min="5" max="5" width="17.140625" style="3" customWidth="1"/>
    <col min="6" max="6" width="3.7109375" style="3" customWidth="1"/>
    <col min="7" max="7" width="13.5703125" style="3" customWidth="1"/>
    <col min="8" max="16384" width="11.42578125" style="3"/>
  </cols>
  <sheetData>
    <row r="1" spans="1:7" ht="45.75" thickBot="1" x14ac:dyDescent="0.3">
      <c r="A1" s="1" t="s">
        <v>0</v>
      </c>
      <c r="B1" s="2" t="s">
        <v>13</v>
      </c>
      <c r="C1" s="2" t="s">
        <v>14</v>
      </c>
      <c r="D1" s="2" t="s">
        <v>1</v>
      </c>
      <c r="E1" s="2" t="s">
        <v>15</v>
      </c>
      <c r="G1" s="9" t="s">
        <v>12</v>
      </c>
    </row>
    <row r="2" spans="1:7" ht="20.100000000000001" customHeight="1" thickBot="1" x14ac:dyDescent="0.3">
      <c r="A2" s="8" t="s">
        <v>2</v>
      </c>
      <c r="B2" s="7">
        <v>5292</v>
      </c>
      <c r="C2" s="15"/>
      <c r="D2" s="14">
        <f>B2*C2</f>
        <v>0</v>
      </c>
      <c r="E2" s="11">
        <f>D2*4</f>
        <v>0</v>
      </c>
      <c r="G2" s="10">
        <v>60</v>
      </c>
    </row>
    <row r="3" spans="1:7" ht="20.100000000000001" customHeight="1" thickBot="1" x14ac:dyDescent="0.3">
      <c r="A3" s="8" t="s">
        <v>3</v>
      </c>
      <c r="B3" s="7">
        <v>22932</v>
      </c>
      <c r="C3" s="15"/>
      <c r="D3" s="14">
        <f t="shared" ref="D3:D10" si="0">B3*C3</f>
        <v>0</v>
      </c>
      <c r="E3" s="11">
        <f t="shared" ref="E3:E10" si="1">D3*4</f>
        <v>0</v>
      </c>
      <c r="G3" s="10">
        <v>54</v>
      </c>
    </row>
    <row r="4" spans="1:7" ht="20.100000000000001" customHeight="1" thickBot="1" x14ac:dyDescent="0.3">
      <c r="A4" s="8" t="s">
        <v>4</v>
      </c>
      <c r="B4" s="7">
        <v>10584</v>
      </c>
      <c r="C4" s="15"/>
      <c r="D4" s="14">
        <f t="shared" si="0"/>
        <v>0</v>
      </c>
      <c r="E4" s="11">
        <f t="shared" si="1"/>
        <v>0</v>
      </c>
      <c r="G4" s="10">
        <v>47</v>
      </c>
    </row>
    <row r="5" spans="1:7" ht="20.100000000000001" customHeight="1" thickBot="1" x14ac:dyDescent="0.3">
      <c r="A5" s="8" t="s">
        <v>5</v>
      </c>
      <c r="B5" s="7">
        <v>36319.800000000003</v>
      </c>
      <c r="C5" s="15"/>
      <c r="D5" s="14">
        <f t="shared" si="0"/>
        <v>0</v>
      </c>
      <c r="E5" s="11">
        <f t="shared" si="1"/>
        <v>0</v>
      </c>
      <c r="G5" s="10">
        <v>36</v>
      </c>
    </row>
    <row r="6" spans="1:7" ht="20.100000000000001" customHeight="1" thickBot="1" x14ac:dyDescent="0.3">
      <c r="A6" s="8" t="s">
        <v>6</v>
      </c>
      <c r="B6" s="7">
        <v>3528</v>
      </c>
      <c r="C6" s="15"/>
      <c r="D6" s="14">
        <f t="shared" si="0"/>
        <v>0</v>
      </c>
      <c r="E6" s="11">
        <f t="shared" si="1"/>
        <v>0</v>
      </c>
      <c r="G6" s="10">
        <v>61</v>
      </c>
    </row>
    <row r="7" spans="1:7" ht="20.100000000000001" customHeight="1" thickBot="1" x14ac:dyDescent="0.3">
      <c r="A7" s="8" t="s">
        <v>7</v>
      </c>
      <c r="B7" s="7">
        <v>1764</v>
      </c>
      <c r="C7" s="15"/>
      <c r="D7" s="14">
        <f t="shared" si="0"/>
        <v>0</v>
      </c>
      <c r="E7" s="11">
        <f t="shared" si="1"/>
        <v>0</v>
      </c>
      <c r="G7" s="10">
        <v>60</v>
      </c>
    </row>
    <row r="8" spans="1:7" ht="20.100000000000001" customHeight="1" thickBot="1" x14ac:dyDescent="0.3">
      <c r="A8" s="8" t="s">
        <v>8</v>
      </c>
      <c r="B8" s="7">
        <v>1764</v>
      </c>
      <c r="C8" s="15"/>
      <c r="D8" s="14">
        <f t="shared" si="0"/>
        <v>0</v>
      </c>
      <c r="E8" s="11">
        <f t="shared" si="1"/>
        <v>0</v>
      </c>
      <c r="G8" s="10">
        <v>43</v>
      </c>
    </row>
    <row r="9" spans="1:7" ht="20.100000000000001" customHeight="1" thickBot="1" x14ac:dyDescent="0.3">
      <c r="A9" s="8" t="s">
        <v>9</v>
      </c>
      <c r="B9" s="7">
        <v>1764</v>
      </c>
      <c r="C9" s="15"/>
      <c r="D9" s="14">
        <f t="shared" si="0"/>
        <v>0</v>
      </c>
      <c r="E9" s="11">
        <f t="shared" si="1"/>
        <v>0</v>
      </c>
      <c r="G9" s="10">
        <v>34</v>
      </c>
    </row>
    <row r="10" spans="1:7" ht="20.100000000000001" customHeight="1" thickBot="1" x14ac:dyDescent="0.3">
      <c r="A10" s="8" t="s">
        <v>10</v>
      </c>
      <c r="B10" s="7">
        <v>1764</v>
      </c>
      <c r="C10" s="15"/>
      <c r="D10" s="14">
        <f t="shared" si="0"/>
        <v>0</v>
      </c>
      <c r="E10" s="11">
        <f t="shared" si="1"/>
        <v>0</v>
      </c>
      <c r="G10" s="10">
        <v>66</v>
      </c>
    </row>
    <row r="11" spans="1:7" ht="20.100000000000001" customHeight="1" thickBot="1" x14ac:dyDescent="0.3">
      <c r="A11" s="13" t="s">
        <v>11</v>
      </c>
      <c r="B11" s="4"/>
      <c r="C11" s="12"/>
      <c r="D11" s="6">
        <f>SUM(D2:D10)</f>
        <v>0</v>
      </c>
      <c r="E11" s="6">
        <f>SUM(E2:E10)</f>
        <v>0</v>
      </c>
      <c r="G11" s="5"/>
    </row>
  </sheetData>
  <sheetProtection algorithmName="SHA-512" hashValue="oDVFU6IRLojy99vRzh2rHBBR3wd5EzkUC2BGJmuMopd0bG2PtUh8GpJKrM99lvkpI9wOZ1a+587VI46s4ZzfhA==" saltValue="nsPK+eHz+3tactdBE4b3PA==" spinCount="100000" sheet="1" objects="1" scenarios="1" selectLockedCells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>CRTVE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Dolores Fernandez Ortiz</dc:creator>
  <cp:lastModifiedBy>NURIA SANTOME RODRIGUEZ</cp:lastModifiedBy>
  <dcterms:created xsi:type="dcterms:W3CDTF">2024-12-18T15:24:50Z</dcterms:created>
  <dcterms:modified xsi:type="dcterms:W3CDTF">2025-03-13T12:13:47Z</dcterms:modified>
</cp:coreProperties>
</file>