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tve365-my.sharepoint.com/personal/vicente_demoya_rtve_es/Documents/Proyectos/Expedientes/EMA/S-04384-2024 - EMA25/Publicado/"/>
    </mc:Choice>
  </mc:AlternateContent>
  <xr:revisionPtr revIDLastSave="16" documentId="8_{B5FC43C2-62A9-4183-887F-DB016ACCFF08}" xr6:coauthVersionLast="36" xr6:coauthVersionMax="36" xr10:uidLastSave="{39DF2701-51DE-47D0-AE63-CDC52EF2C768}"/>
  <workbookProtection workbookAlgorithmName="SHA-512" workbookHashValue="5CDizoQhmDSbP3hiScl4Xl/iVgqMDFZjr9kxmbJdW/wBDp4RROTVP63xDVc70gynEaWwuuJ9MQO8O2JJbpCvfw==" workbookSaltValue="YiNnLxszzB4cLZxdXMCjLg==" workbookSpinCount="100000" lockStructure="1"/>
  <bookViews>
    <workbookView xWindow="0" yWindow="0" windowWidth="21570" windowHeight="7395" tabRatio="614" xr2:uid="{B74BA6A2-CBCA-442D-B77B-D6DB50DF93D7}"/>
  </bookViews>
  <sheets>
    <sheet name="PUNTUACIONES" sheetId="72" r:id="rId1"/>
    <sheet name="DIR" sheetId="2" r:id="rId2"/>
    <sheet name="CSEG" sheetId="61" r:id="rId3"/>
    <sheet name="CIA" sheetId="60" r:id="rId4"/>
    <sheet name="DEP-JP" sheetId="10" r:id="rId5"/>
    <sheet name="DEP-AF1" sheetId="14" r:id="rId6"/>
    <sheet name="DEP-AF2" sheetId="15" r:id="rId7"/>
    <sheet name="DEP-AF3" sheetId="16" r:id="rId8"/>
    <sheet name="DEP-AM1" sheetId="17" r:id="rId9"/>
    <sheet name="DEP-AP1" sheetId="23" r:id="rId10"/>
    <sheet name="DEP-AP2" sheetId="24" r:id="rId11"/>
    <sheet name="SSP-JP" sheetId="12" r:id="rId12"/>
    <sheet name="SSP-4D" sheetId="19" r:id="rId13"/>
    <sheet name="SSP-AF1" sheetId="20" r:id="rId14"/>
    <sheet name="SSP-AF2" sheetId="63" r:id="rId15"/>
    <sheet name="SSP-AF3" sheetId="64" r:id="rId16"/>
    <sheet name="SSP-AP1" sheetId="65" r:id="rId17"/>
    <sheet name="DOC-JP" sheetId="13" r:id="rId18"/>
    <sheet name="DOC-AF1" sheetId="26" r:id="rId19"/>
    <sheet name="DOC-AF2" sheetId="66" r:id="rId20"/>
    <sheet name="DOC-AF3" sheetId="67" r:id="rId21"/>
    <sheet name="DOC-AP1" sheetId="32" r:id="rId22"/>
    <sheet name="DOC-AP2" sheetId="68" r:id="rId23"/>
    <sheet name="DOC-FN" sheetId="36" r:id="rId24"/>
    <sheet name="DOC-TR" sheetId="37" r:id="rId25"/>
    <sheet name="DOC-ID" sheetId="38" r:id="rId26"/>
    <sheet name="INT-DS1" sheetId="39" r:id="rId27"/>
    <sheet name="INT-DS2" sheetId="69" r:id="rId28"/>
    <sheet name="INT-AP1" sheetId="70" r:id="rId29"/>
  </sheets>
  <definedNames>
    <definedName name="Rango_1">#REF!</definedName>
    <definedName name="Titulacione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72" l="1"/>
  <c r="G34" i="72"/>
  <c r="F34" i="72"/>
  <c r="E34" i="72"/>
  <c r="H33" i="72"/>
  <c r="G33" i="72"/>
  <c r="F33" i="72"/>
  <c r="E33" i="72"/>
  <c r="H32" i="72"/>
  <c r="G32" i="72"/>
  <c r="F32" i="72"/>
  <c r="E32" i="72"/>
  <c r="H31" i="72"/>
  <c r="G31" i="72"/>
  <c r="F31" i="72"/>
  <c r="E31" i="72"/>
  <c r="H30" i="72"/>
  <c r="G30" i="72"/>
  <c r="F30" i="72"/>
  <c r="E30" i="72"/>
  <c r="H29" i="72"/>
  <c r="G29" i="72"/>
  <c r="F29" i="72"/>
  <c r="E29" i="72"/>
  <c r="H28" i="72"/>
  <c r="G28" i="72"/>
  <c r="F28" i="72"/>
  <c r="E28" i="72"/>
  <c r="H27" i="72"/>
  <c r="G27" i="72"/>
  <c r="F27" i="72"/>
  <c r="E27" i="72"/>
  <c r="H26" i="72"/>
  <c r="G26" i="72"/>
  <c r="F26" i="72"/>
  <c r="E26" i="72"/>
  <c r="H25" i="72"/>
  <c r="G25" i="72"/>
  <c r="F25" i="72"/>
  <c r="E25" i="72"/>
  <c r="H24" i="72"/>
  <c r="G24" i="72"/>
  <c r="F24" i="72"/>
  <c r="E24" i="72"/>
  <c r="H23" i="72"/>
  <c r="G23" i="72"/>
  <c r="F23" i="72"/>
  <c r="E23" i="72"/>
  <c r="H22" i="72"/>
  <c r="G22" i="72"/>
  <c r="F22" i="72"/>
  <c r="E22" i="72"/>
  <c r="H21" i="72"/>
  <c r="G21" i="72"/>
  <c r="F21" i="72"/>
  <c r="E21" i="72"/>
  <c r="H20" i="72"/>
  <c r="G20" i="72"/>
  <c r="F20" i="72"/>
  <c r="E20" i="72"/>
  <c r="H19" i="72"/>
  <c r="G19" i="72"/>
  <c r="F19" i="72"/>
  <c r="E19" i="72"/>
  <c r="H18" i="72"/>
  <c r="G18" i="72"/>
  <c r="F18" i="72"/>
  <c r="E18" i="72"/>
  <c r="H17" i="72"/>
  <c r="G17" i="72"/>
  <c r="F17" i="72"/>
  <c r="E17" i="72"/>
  <c r="H16" i="72"/>
  <c r="G16" i="72"/>
  <c r="F16" i="72"/>
  <c r="E16" i="72"/>
  <c r="H15" i="72"/>
  <c r="G15" i="72"/>
  <c r="F15" i="72"/>
  <c r="E15" i="72"/>
  <c r="H14" i="72"/>
  <c r="G14" i="72"/>
  <c r="F14" i="72"/>
  <c r="E14" i="72"/>
  <c r="I14" i="72" s="1"/>
  <c r="H13" i="72"/>
  <c r="G13" i="72"/>
  <c r="F13" i="72"/>
  <c r="E13" i="72"/>
  <c r="H12" i="72"/>
  <c r="G12" i="72"/>
  <c r="F12" i="72"/>
  <c r="E12" i="72"/>
  <c r="H11" i="72"/>
  <c r="G11" i="72"/>
  <c r="F11" i="72"/>
  <c r="E11" i="72"/>
  <c r="I11" i="72" s="1"/>
  <c r="H10" i="72"/>
  <c r="G10" i="72"/>
  <c r="F10" i="72"/>
  <c r="E10" i="72"/>
  <c r="H9" i="72"/>
  <c r="G9" i="72"/>
  <c r="F9" i="72"/>
  <c r="E9" i="72"/>
  <c r="H8" i="72"/>
  <c r="G8" i="72"/>
  <c r="F8" i="72"/>
  <c r="E8" i="72"/>
  <c r="H7" i="72"/>
  <c r="G7" i="72"/>
  <c r="F7" i="72"/>
  <c r="F35" i="72" s="1"/>
  <c r="E7" i="72"/>
  <c r="E35" i="72" s="1"/>
  <c r="H35" i="72" l="1"/>
  <c r="G35" i="72"/>
  <c r="I20" i="72"/>
  <c r="I9" i="72"/>
  <c r="I12" i="72"/>
  <c r="I15" i="72"/>
  <c r="I21" i="72"/>
  <c r="I27" i="72"/>
  <c r="I33" i="72"/>
  <c r="I10" i="72"/>
  <c r="I32" i="72"/>
  <c r="I18" i="72"/>
  <c r="I30" i="72"/>
  <c r="I16" i="72"/>
  <c r="I22" i="72"/>
  <c r="I19" i="72"/>
  <c r="I28" i="72"/>
  <c r="I34" i="72"/>
  <c r="I25" i="72"/>
  <c r="I31" i="72"/>
  <c r="I26" i="72"/>
  <c r="I23" i="72"/>
  <c r="I29" i="72"/>
  <c r="I17" i="72"/>
  <c r="I8" i="72"/>
  <c r="I13" i="72"/>
  <c r="I7" i="72"/>
  <c r="I24" i="72"/>
  <c r="I35" i="72" l="1"/>
</calcChain>
</file>

<file path=xl/sharedStrings.xml><?xml version="1.0" encoding="utf-8"?>
<sst xmlns="http://schemas.openxmlformats.org/spreadsheetml/2006/main" count="1430" uniqueCount="299">
  <si>
    <t>Director de proyecto</t>
  </si>
  <si>
    <t>DIR</t>
  </si>
  <si>
    <t>Jefe de proyecto</t>
  </si>
  <si>
    <t>DEP-JP</t>
  </si>
  <si>
    <t>Jefe de Proyecto Departamentales</t>
  </si>
  <si>
    <t>DEP-AF1</t>
  </si>
  <si>
    <t>Analista departamentales 1</t>
  </si>
  <si>
    <t>DEP-AF2</t>
  </si>
  <si>
    <t>Analista departamentales 2</t>
  </si>
  <si>
    <t>DEP-AF3</t>
  </si>
  <si>
    <t>Analista departamentales 3</t>
  </si>
  <si>
    <t>DEP-AM1</t>
  </si>
  <si>
    <t>Analista movilidad</t>
  </si>
  <si>
    <t>Analista programador</t>
  </si>
  <si>
    <t>DEP-AP1</t>
  </si>
  <si>
    <t>Desarrollador departamentales 1</t>
  </si>
  <si>
    <t>DEP-AP2</t>
  </si>
  <si>
    <t>Desarrollador departamentales 2</t>
  </si>
  <si>
    <t>SSPE</t>
  </si>
  <si>
    <t>SSP-JP</t>
  </si>
  <si>
    <t>Jefe de Proyecto Producción</t>
  </si>
  <si>
    <t>SSP-4D</t>
  </si>
  <si>
    <t>Analista 4th Dimension</t>
  </si>
  <si>
    <t>SSP-AF1</t>
  </si>
  <si>
    <t>Analista producción 1</t>
  </si>
  <si>
    <t>SSP-AF2</t>
  </si>
  <si>
    <t>Analista producción 2</t>
  </si>
  <si>
    <t>SSP-AF3</t>
  </si>
  <si>
    <t>Analista producción 3</t>
  </si>
  <si>
    <t>SSP-AP1</t>
  </si>
  <si>
    <t>Desarrollador producción</t>
  </si>
  <si>
    <t>DOCUMENTACIÓN</t>
  </si>
  <si>
    <t>DOC-JP</t>
  </si>
  <si>
    <t>Jefe de Proyecto documentación</t>
  </si>
  <si>
    <t>DOC-AF1</t>
  </si>
  <si>
    <t>Analista documentación 1</t>
  </si>
  <si>
    <t>DOC-AF2</t>
  </si>
  <si>
    <t>Analista documentación 2</t>
  </si>
  <si>
    <t>DOC-AF3</t>
  </si>
  <si>
    <t>Analista documentación 3</t>
  </si>
  <si>
    <t>DOC-AP1</t>
  </si>
  <si>
    <t>Desarrollador documentación 1</t>
  </si>
  <si>
    <t>DOC-AP2</t>
  </si>
  <si>
    <t>Desarrollador documentación 2</t>
  </si>
  <si>
    <t>DOC-FN</t>
  </si>
  <si>
    <t>Consultor Filenet</t>
  </si>
  <si>
    <t>Certificación Filenet</t>
  </si>
  <si>
    <t>DOC-TR</t>
  </si>
  <si>
    <t>Consultor Tarsys</t>
  </si>
  <si>
    <t>DOC-ID</t>
  </si>
  <si>
    <t>Consultor IDOL</t>
  </si>
  <si>
    <t>INTRANET</t>
  </si>
  <si>
    <t>INT-DS1</t>
  </si>
  <si>
    <t>Analista y diseñador 1</t>
  </si>
  <si>
    <t>INT-DS2</t>
  </si>
  <si>
    <t>Analista y diseñador 2</t>
  </si>
  <si>
    <t>INT-AP1</t>
  </si>
  <si>
    <t>Programador PHP1</t>
  </si>
  <si>
    <t>PERFIL</t>
  </si>
  <si>
    <t>ÁREA</t>
  </si>
  <si>
    <t>CÓDIGO</t>
  </si>
  <si>
    <t>FORMACIÓN</t>
  </si>
  <si>
    <t>FORMACIÓN ESPECÍFICA</t>
  </si>
  <si>
    <t>FORMACIÓN ACADÉMICA</t>
  </si>
  <si>
    <t>Transversal</t>
  </si>
  <si>
    <t>Dirección de proyecto</t>
  </si>
  <si>
    <t>Gestión de equipos</t>
  </si>
  <si>
    <t>CMMI</t>
  </si>
  <si>
    <t>Titulación</t>
  </si>
  <si>
    <t>EXPERIENCIA</t>
  </si>
  <si>
    <t>Métrica3</t>
  </si>
  <si>
    <t>J2EE</t>
  </si>
  <si>
    <t>EXPERIENCIA PROFESIONAL</t>
  </si>
  <si>
    <t>Metodología Métrica3</t>
  </si>
  <si>
    <t>Metodologías ágiles</t>
  </si>
  <si>
    <t>Microsoft Project</t>
  </si>
  <si>
    <t>EXPERIENCIA ESPECÍFICA TECNOLOGÍAS Y ENTORNOS</t>
  </si>
  <si>
    <t>Dirección de proyectos de gestión documental</t>
  </si>
  <si>
    <t>Dirección de proyectos de media (gestión de derechos, emisión, produción)</t>
  </si>
  <si>
    <t>Departamentales</t>
  </si>
  <si>
    <t>Analista Funcional</t>
  </si>
  <si>
    <t>Jefe de proyectos J2EE</t>
  </si>
  <si>
    <t>Jefe de proyectos de aplicaciones móviles</t>
  </si>
  <si>
    <t>Jefe de proyectos de Media (Producción, Gestión de derechos, Emisiones, etc.)</t>
  </si>
  <si>
    <t>Jefe de Proyecto Documentación</t>
  </si>
  <si>
    <t>Filenet</t>
  </si>
  <si>
    <t>Autonomy</t>
  </si>
  <si>
    <t>Jefe de proyectos sistemas audiovisuales</t>
  </si>
  <si>
    <t>Spring</t>
  </si>
  <si>
    <t>Hibernate</t>
  </si>
  <si>
    <t>Angular</t>
  </si>
  <si>
    <t>UML</t>
  </si>
  <si>
    <t>Analista programador/Programador</t>
  </si>
  <si>
    <t>Analista funcional en proyectos con metodología Métrica3</t>
  </si>
  <si>
    <t>Analista funcional en proyectos con metodologías ágiles</t>
  </si>
  <si>
    <t>Analista funcional en Proyectos J2EE</t>
  </si>
  <si>
    <t>IBM DB2</t>
  </si>
  <si>
    <t>Analista funcional en proyectos 4th Dimension</t>
  </si>
  <si>
    <t>DENOMINACIÓN</t>
  </si>
  <si>
    <t>CÓDIGO PERFIL</t>
  </si>
  <si>
    <t>EXPERIENCIA ESPECÍFICA</t>
  </si>
  <si>
    <t>TOTAL</t>
  </si>
  <si>
    <t>Métrica3/UML</t>
  </si>
  <si>
    <t>Eclipse/RAD</t>
  </si>
  <si>
    <t>Programador</t>
  </si>
  <si>
    <t>Analista Programador en proyectos J2EE</t>
  </si>
  <si>
    <t>Analista Programador en proyectos Web</t>
  </si>
  <si>
    <t>Analista funcional 1</t>
  </si>
  <si>
    <t>Analista funcional sistemas audiovisuales</t>
  </si>
  <si>
    <t>Analista funcional 2</t>
  </si>
  <si>
    <t>Analista funcional 3</t>
  </si>
  <si>
    <t>Desarrollador 1</t>
  </si>
  <si>
    <t>Desarrollador 2</t>
  </si>
  <si>
    <t>Consultor FileNet</t>
  </si>
  <si>
    <t>Gestión documental</t>
  </si>
  <si>
    <t>Experiencia en sistemas audiovisuales</t>
  </si>
  <si>
    <t>Consultor Buscador IDOL</t>
  </si>
  <si>
    <t>Gestión de proyectos/PMP</t>
  </si>
  <si>
    <t>ITIL</t>
  </si>
  <si>
    <t>Metodologías Ágiles</t>
  </si>
  <si>
    <t>PHP</t>
  </si>
  <si>
    <t>MySQL</t>
  </si>
  <si>
    <t>Angular/TypeScript/Jquery/Javascript/JSON/AJAX</t>
  </si>
  <si>
    <t>HTML5/CSS3/XML/BOOTSTRAP</t>
  </si>
  <si>
    <t>Herramientas: Photoshop, Freehand, Illustrator, Edición de video</t>
  </si>
  <si>
    <t>Diseñador Web</t>
  </si>
  <si>
    <t>Analisis y diseño de proyecctos Web</t>
  </si>
  <si>
    <t>PHP/MySQL</t>
  </si>
  <si>
    <t>Experiencia en sector media</t>
  </si>
  <si>
    <t>Programador PHP</t>
  </si>
  <si>
    <t>PUNTOS</t>
  </si>
  <si>
    <t>Dirección de proyectos J2EE</t>
  </si>
  <si>
    <t>(1) Titulación reglada según Nivel MECES (https://www.boe.es/eli/es/rd/2014/02/14/96)</t>
  </si>
  <si>
    <t>Dirección de proyectos</t>
  </si>
  <si>
    <t>&gt;20 horas --&gt; 0,5 puntos</t>
  </si>
  <si>
    <t>CSEG</t>
  </si>
  <si>
    <t>Consultor de ciberseguridad</t>
  </si>
  <si>
    <t>CIA</t>
  </si>
  <si>
    <t>Consultor de IA</t>
  </si>
  <si>
    <t>Nivel 2 -&gt; 0,5 puntos
Nivel 3-&gt;1 punto</t>
  </si>
  <si>
    <t>BAREMO</t>
  </si>
  <si>
    <t>20-40 horas-&gt;1 puntos
&gt;40 horas o certificado PMP-&gt;2 puntos</t>
  </si>
  <si>
    <t>&gt;20 horas --&gt; 1 punto</t>
  </si>
  <si>
    <t>20-40 horas-&gt;0,5 puntos
&gt;40 horas -&gt; 1 punto</t>
  </si>
  <si>
    <t>Consultor de Ciberseguridad</t>
  </si>
  <si>
    <t>&gt;40 horas --&gt; 0,5 punto</t>
  </si>
  <si>
    <t>PONDERACIÓN</t>
  </si>
  <si>
    <r>
      <t xml:space="preserve">TOTAL </t>
    </r>
    <r>
      <rPr>
        <b/>
        <vertAlign val="superscript"/>
        <sz val="11"/>
        <color theme="0"/>
        <rFont val="Calibri"/>
        <family val="2"/>
        <scheme val="minor"/>
      </rPr>
      <t>1</t>
    </r>
  </si>
  <si>
    <t>(1) - Aplicando la ponderación descrita en el Pliego de Condiciones Generales</t>
  </si>
  <si>
    <t>&gt;60 horas-&gt;0,5 puntos</t>
  </si>
  <si>
    <t>&gt;60 horas -&gt; 1 punto</t>
  </si>
  <si>
    <t>&gt;40 horas --&gt; 0,5 puntos</t>
  </si>
  <si>
    <t>&gt;60 horas --&gt; 0,5 puntos</t>
  </si>
  <si>
    <t>&gt;100 horas -&gt; 0,5 puntos
&gt;200 horas -&gt; 1 punto</t>
  </si>
  <si>
    <r>
      <t xml:space="preserve">Titulación 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</si>
  <si>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Java</t>
  </si>
  <si>
    <t>Kotlin/ Swift/Objective-C/Dart</t>
  </si>
  <si>
    <t>Flutter/Xamarin/React Native/IONIC</t>
  </si>
  <si>
    <t>Convertigo</t>
  </si>
  <si>
    <t>&gt;20 horas --&gt; 1 puntos</t>
  </si>
  <si>
    <t>&gt;20 horas -&gt; 0,5 punto</t>
  </si>
  <si>
    <t>Analista funcional en proyectos aplicaciones móviles</t>
  </si>
  <si>
    <t>Análisis y Desarrollo bajo plataforma Convertigo</t>
  </si>
  <si>
    <t>Nivel 2 -&gt; 0,5 puntos
Nivel 3 o superior -&gt;1 punto</t>
  </si>
  <si>
    <t>Nivel 1 -&gt; 0,5 puntos
Nivel 2 o superior -&gt; 1 punto</t>
  </si>
  <si>
    <t>&gt;40 horas-&gt;0,5 puntos</t>
  </si>
  <si>
    <t>Spring/Struts/Hibrernate</t>
  </si>
  <si>
    <t>Spring/Struts/Hibernate</t>
  </si>
  <si>
    <t>Angular/AngularJS</t>
  </si>
  <si>
    <t>HTML/CSS/Javascript</t>
  </si>
  <si>
    <t>Oracle</t>
  </si>
  <si>
    <t>Analista en proyectos de Media (Producción, Gestión de derechos, Emisiones, etc.)</t>
  </si>
  <si>
    <t>BD Oracle</t>
  </si>
  <si>
    <t>&gt;40 horas -&gt; 1 punto</t>
  </si>
  <si>
    <t>Experiencia en sector Media (Producción, Gestión de derechos, Emisiones, etc.)</t>
  </si>
  <si>
    <t>Desarrollador en sistemas audiovisuales</t>
  </si>
  <si>
    <t>1 punto</t>
  </si>
  <si>
    <t>20-80 horas-&gt;1 punto
81-160 horas -&gt; 2,5 puntos
&gt;160 horas -&gt; 4 puntos</t>
  </si>
  <si>
    <t>1-2 años -&gt; 1 punto 
2-3 años -&gt; 2 puntos 
&gt;3 años -&gt; 3 puntos</t>
  </si>
  <si>
    <t>2 a 3 años -&gt; 3 puntos 
3 a 5 años -&gt; 5 puntos 
&gt;5 años -&gt;9 puntos</t>
  </si>
  <si>
    <t>1 a 2 años -&gt; 3 puntos 
3 a 5 años -&gt; 6 puntos 
5 a 6 años -&gt; 9 puntos
&gt;6 años -&gt; 12 puntos</t>
  </si>
  <si>
    <t>20-60 horas -&gt; 1 punto 
60-100 horas -&gt; 2 puntos 
&gt; 100 horas -&gt; 4 puntos</t>
  </si>
  <si>
    <t>1 a 2 años -&gt; 3 puntos 
3 a 5 años -&gt; 6 puntos 
&gt;5 años -&gt; 9 puntos</t>
  </si>
  <si>
    <t>20-30 horas -&gt; 0,5 puntos 
&gt;30 horas -&gt; 1 punto</t>
  </si>
  <si>
    <t>&gt;30 horas -&gt; 0,5 puntos</t>
  </si>
  <si>
    <t>&gt;20 horas -&gt; 0,5 puntos</t>
  </si>
  <si>
    <t xml:space="preserve">20-40 horas -&gt; 0,5 puntos 
&gt;40 horas -&gt; 1 punto </t>
  </si>
  <si>
    <t>&gt;20 horas -&gt; 1 punto</t>
  </si>
  <si>
    <t xml:space="preserve">2-3 años -&gt; 1 puntos 
3-5 años -&gt; 2 puntos 
&gt;5 años -&gt; 4 puntos </t>
  </si>
  <si>
    <t>2-3 años → 3 punto 
3-5 años -&gt; 4 puntos 
&gt;5 años → 5 puntos</t>
  </si>
  <si>
    <t xml:space="preserve">2-3 años -&gt; 2 puntos 
&gt;3 años -&gt; 4 puntos </t>
  </si>
  <si>
    <t xml:space="preserve">2-3 años -&gt; 2 puntos 
&gt; 3 años-&gt; 4 puntos </t>
  </si>
  <si>
    <t xml:space="preserve">2-3 años -&gt; 1 puntos 
&gt; 3 años-&gt; 2 puntos </t>
  </si>
  <si>
    <t>&gt;20 horas -&gt; 1 puntos</t>
  </si>
  <si>
    <t xml:space="preserve">20-40 horas -&gt; 0,5 puntos 
&gt;40 horas -&gt; 1,5 punto </t>
  </si>
  <si>
    <t xml:space="preserve">2-3 años -&gt; 2 puntos 
&gt; 3 años-&gt; 5 puntos </t>
  </si>
  <si>
    <t xml:space="preserve">2-3 años -&gt; 1 puntos 
&gt; 3 años-&gt; 4 puntos </t>
  </si>
  <si>
    <r>
      <t>Titulación</t>
    </r>
    <r>
      <rPr>
        <b/>
        <vertAlign val="superscript"/>
        <sz val="11"/>
        <color theme="1"/>
        <rFont val="Calibri"/>
        <family val="2"/>
        <scheme val="minor"/>
      </rPr>
      <t xml:space="preserve"> 1</t>
    </r>
  </si>
  <si>
    <t>20-40 horas-&gt;0,5 puntos
&gt;40 horas -&gt; 1,5 puntos</t>
  </si>
  <si>
    <t>Hibernate/Angular</t>
  </si>
  <si>
    <t>20-40 horas --&gt; 1 punto
&gt;40 horas -&gt; 1,5 puntos</t>
  </si>
  <si>
    <t>Seguridad en el desarrollo de aplicaciones</t>
  </si>
  <si>
    <t>Proyectos J2EE</t>
  </si>
  <si>
    <t>Desarrollo de software seguro</t>
  </si>
  <si>
    <t>Desarrollo/Administración en 4D</t>
  </si>
  <si>
    <t>Metríca3/UML</t>
  </si>
  <si>
    <t>Certificación Desarrollo 4D</t>
  </si>
  <si>
    <t>20-60 horas -&gt; 1 punto
&gt;60 horas -&gt; 3 puntos</t>
  </si>
  <si>
    <t>1,5 puntos</t>
  </si>
  <si>
    <t>Analista en sistemas de Planificación, Emisiones y Continuidad</t>
  </si>
  <si>
    <t>Análisis vulnerabilidades/Gestión de riesgos</t>
  </si>
  <si>
    <t>&gt;60 horas -&gt; 0,5 punto</t>
  </si>
  <si>
    <t>Certificaciones Ciberseguridad</t>
  </si>
  <si>
    <t>0,25 puntos cada una con un máximo de 1 punto</t>
  </si>
  <si>
    <t>Nomativas y estándares de seguridad y protección de datos(ISO 27001, ENS, RGPD,LOPD, OWASP)</t>
  </si>
  <si>
    <t>Herramientas de seguridad (análisis de código estático, análisis dinámico,  test de penetración, análisis de vulnerabilidades)</t>
  </si>
  <si>
    <t>TensorFlow/PyTorch</t>
  </si>
  <si>
    <t>Python/Jupyter Nootbooks</t>
  </si>
  <si>
    <t>LLM/LMM/Deep learning/NLP</t>
  </si>
  <si>
    <t>Desarrollo e implantación de Modelos de IA</t>
  </si>
  <si>
    <t>Integración de la IA en aplicaciones</t>
  </si>
  <si>
    <t>Análisis y definición de casos de uso de IA</t>
  </si>
  <si>
    <t>Desarrollo de agentes y RAG</t>
  </si>
  <si>
    <t>20-60 h horas -&gt; 1 puntos
&gt;60 horas -&gt; 2 puntos</t>
  </si>
  <si>
    <t>Director de Proyecto</t>
  </si>
  <si>
    <t>Jefe de Proyecto</t>
  </si>
  <si>
    <t>Analista Programador</t>
  </si>
  <si>
    <t>Experto Arq. Sistemas Documentales</t>
  </si>
  <si>
    <t>Consultor Ciberseguridad</t>
  </si>
  <si>
    <t>20-60 horas -&gt; 1 punto 
60-100 horas -&gt;3puntos 
&gt; 100 horas -&gt;5 puntos</t>
  </si>
  <si>
    <t>DP</t>
  </si>
  <si>
    <t>JP</t>
  </si>
  <si>
    <t>AF</t>
  </si>
  <si>
    <t>AP</t>
  </si>
  <si>
    <t>CC</t>
  </si>
  <si>
    <t>ED</t>
  </si>
  <si>
    <t>ID</t>
  </si>
  <si>
    <t>&gt;2 años 1 punto</t>
  </si>
  <si>
    <t>&gt;2 años -&gt; 2 puntos</t>
  </si>
  <si>
    <t>1-2 años -&gt; 1 punto
&gt;2 años 2 puntos</t>
  </si>
  <si>
    <t>1-2 años --&gt; 0,5 puntos
&gt;2 años --&gt; 1 puntos</t>
  </si>
  <si>
    <t>1-2 años --&gt; 1 puntos
&gt;2 años --&gt; 2 puntos</t>
  </si>
  <si>
    <t>1-2 años -&gt; 0,5 puntos
&gt;2 años 1 puntos</t>
  </si>
  <si>
    <t>1-2 años -&gt; 1 punto
&gt;2 años 3 puntos</t>
  </si>
  <si>
    <t>1-2 años -&gt; 1 punto
&gt;2 años -&gt; 2 puntos</t>
  </si>
  <si>
    <t>1-2 años --&gt; 1 punto
2-5 años --&gt; 2 puntos
&gt;5 años --&gt; 3 puntos</t>
  </si>
  <si>
    <t>1-2 años --&gt; 1 punto
2-5 años --&gt; 3 puntos
&gt;5 años --&gt; 6 puntos</t>
  </si>
  <si>
    <t>1-2 años -&gt; 3 puntos
2-3 años -&gt; 5 puntos
&gt;3 años -&gt;  8 puntos</t>
  </si>
  <si>
    <t>1-2 años -&gt; 1 puntos
2-3 años -&gt; 3 puntos
&gt;3 años -&gt; 5 puntos</t>
  </si>
  <si>
    <t>1-2 años -&gt; 1 puntos
&gt;2 años -&gt; 2 puntos</t>
  </si>
  <si>
    <t>1-2 años -&gt; 1 punto
2-5 años -&gt; 3 puntos
&gt;5 años -&gt; 6 puntos</t>
  </si>
  <si>
    <t>1-2 años -&gt; 1 punto
2-5 años -&gt; 2 puntos
&gt;5 años -&gt; 3 puntos</t>
  </si>
  <si>
    <t>1-2 años -&gt; 0,5 puntos
&gt;2 años -&gt; 1 puntos</t>
  </si>
  <si>
    <t>1-2 años -&gt; 1 puntos
&gt;2 años -&gt; 3 puntos</t>
  </si>
  <si>
    <t>1-2 años -&gt; 3 puntos
2-4 años -&gt; 6 puntos
&gt;4 años -&gt; 9 puntos</t>
  </si>
  <si>
    <t>1-2 años -&gt; 0,5 puntos
&gt;2 años -&gt; 1 punto</t>
  </si>
  <si>
    <t>1-2 años -&gt; 1 punto
&gt;2 años -&gt; 3 puntos</t>
  </si>
  <si>
    <t>1-2 años -&gt; 0,5 puntos
&gt;2 años -&gt; 1,5 puntos</t>
  </si>
  <si>
    <t>2-5 años -&gt; 2 puntos
&gt;5 años -&gt; 3 puntos</t>
  </si>
  <si>
    <t>1-2 años -&gt; 1 punto
&gt;2 años -&gt; 1,5 puntos</t>
  </si>
  <si>
    <t>&gt;2 años -&gt; 1,5 puntos</t>
  </si>
  <si>
    <t>1-2 años -&gt;0,5 puntos
&gt;2 años -&gt; 1 punto</t>
  </si>
  <si>
    <t>1-3 años -&gt; 0,5 puntos
&gt;3 años -&gt; 1 punto</t>
  </si>
  <si>
    <t>&gt;2 años -&gt; 1 punto</t>
  </si>
  <si>
    <t>&gt;2 años -&gt; 1 puntos</t>
  </si>
  <si>
    <t>1-2 años -&gt; 1 punto
2-4 años -&gt; 2 puntos
&gt;4 años -&gt; 3 puntos</t>
  </si>
  <si>
    <t>2-3 años -&gt; 1 puntos
&gt;3 años -&gt; 3 puntos</t>
  </si>
  <si>
    <t>1-2 años -&gt; 1 punto
2-5 años -&gt; 2 puntos
&gt;5 años -&gt; 4 puntos</t>
  </si>
  <si>
    <t>INSTRUCCIONES</t>
  </si>
  <si>
    <t xml:space="preserve">1. Se deben rellenar las puntaciones de cada perfil teniendo en cuenta el baremo aplicado en cada caso.
2. Las puntuaciones totales se calculan automáticamente en función de las puntuaciones asignadas a cada perfil y teniendo en cuenta la ponderación por tipo de perfil.
</t>
  </si>
  <si>
    <t>1-2 años --&gt; 1 punto
2-4 años --&gt; 2 puntos
&gt;4 años --&gt; 4 puntos</t>
  </si>
  <si>
    <t>1-2 años --&gt; 1 puntos
&gt;2 años --&gt; 3 puntos</t>
  </si>
  <si>
    <t>1-2 años -&gt; 1 puntos
2-3 años 2 puntos
&gt;3 años -&gt; 4 puntos</t>
  </si>
  <si>
    <t>1-2 años -&gt; 1 punto
2-4 años -&gt; 2 puntos
&gt;4 años -&gt; 4 puntos</t>
  </si>
  <si>
    <t>1-2 años -&gt; 2 punto
2-4 años -&gt; 4 puntos
&gt;4 años -&gt; 7 puntos</t>
  </si>
  <si>
    <t>1-2 años -&gt; 2 punto
2-5 años -&gt; 4 puntos
&gt;5 años -&gt; 6 puntos</t>
  </si>
  <si>
    <t>1-2 años -&gt; 1 punto
2-5 años -&gt; 3 puntos
&gt;5 años -&gt; 5 puntos</t>
  </si>
  <si>
    <t>1-2 años -&gt; 1 punto
2-4 años -&gt; 3 puntos
&gt;4 años -&gt; 5 puntos</t>
  </si>
  <si>
    <t>2 a 3 años -&gt; 3 punto
3-5 años -&gt; 5 puntos
&gt;5 años -&gt; 9 puntos</t>
  </si>
  <si>
    <t>&gt;1 año -&gt; 1 punto</t>
  </si>
  <si>
    <t>1-3 años -&gt; 1 punto
3-5 años -&gt; 3 puntos
&gt;5 años -&gt; 5 puntos</t>
  </si>
  <si>
    <t>1-3 años -&gt; 1 punto
&gt;3 años -&gt; 3 puntos</t>
  </si>
  <si>
    <t>1-2 años -&gt; 1 punto
2-3 años  -&gt; 2 puntos
&gt;3 años -&gt; 3 puntos</t>
  </si>
  <si>
    <t>&gt;2 años -&gt; 0,5 puntos</t>
  </si>
  <si>
    <t>1-2 años -&gt; 1,5 puntos
&gt;2 años -&gt; 3 puntos</t>
  </si>
  <si>
    <t>1-2 años -&gt; 2 puntos
2-5 años -&gt; 4 puntos
&gt;5 años -&gt; 6 puntos</t>
  </si>
  <si>
    <t>1-3 años-&gt;1 punto
&gt;3 años -&gt; 2 puntos</t>
  </si>
  <si>
    <t xml:space="preserve">1-2 años -&gt; 1 punto 
&gt;2 años -&gt; 2 puntos </t>
  </si>
  <si>
    <t>Consultor IBM Filenet</t>
  </si>
  <si>
    <t>Integración con MAM Tarsys</t>
  </si>
  <si>
    <t>Consultor MAM Tarsys</t>
  </si>
  <si>
    <t>Integración con IBM Filenet P8</t>
  </si>
  <si>
    <t>MAM Tarsys</t>
  </si>
  <si>
    <t>Consultor OpenText IDOL</t>
  </si>
  <si>
    <t>Certificación OpenText IDOL</t>
  </si>
  <si>
    <t>OpenText IDOL</t>
  </si>
  <si>
    <t>Integraciones con MAM Tarsys/OpenText IDOL</t>
  </si>
  <si>
    <t>IA aplicacada a contenidos audiovisuales</t>
  </si>
  <si>
    <t>Integración con buscador OpenText IDOL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</si>
</sst>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4750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AB6C"/>
        <bgColor indexed="64"/>
      </patternFill>
    </fill>
    <fill>
      <patternFill patternType="solid">
        <fgColor rgb="FFFDE2C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5B48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1" xfId="0" applyBorder="1"/>
    <xf numFmtId="0" fontId="1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4" fillId="4" borderId="26" xfId="0" applyFont="1" applyFill="1" applyBorder="1" applyAlignment="1">
      <alignment vertical="center"/>
    </xf>
    <xf numFmtId="0" fontId="4" fillId="4" borderId="26" xfId="0" applyFont="1" applyFill="1" applyBorder="1" applyAlignment="1">
      <alignment horizontal="center" vertical="center"/>
    </xf>
    <xf numFmtId="0" fontId="2" fillId="5" borderId="4" xfId="0" applyFont="1" applyFill="1" applyBorder="1"/>
    <xf numFmtId="0" fontId="2" fillId="5" borderId="7" xfId="0" applyFont="1" applyFill="1" applyBorder="1"/>
    <xf numFmtId="0" fontId="2" fillId="5" borderId="9" xfId="0" applyFont="1" applyFill="1" applyBorder="1"/>
    <xf numFmtId="0" fontId="2" fillId="5" borderId="12" xfId="0" applyFont="1" applyFill="1" applyBorder="1"/>
    <xf numFmtId="0" fontId="2" fillId="5" borderId="33" xfId="0" applyFont="1" applyFill="1" applyBorder="1" applyAlignment="1">
      <alignment wrapText="1"/>
    </xf>
    <xf numFmtId="0" fontId="2" fillId="5" borderId="9" xfId="0" applyFont="1" applyFill="1" applyBorder="1" applyAlignment="1">
      <alignment wrapText="1"/>
    </xf>
    <xf numFmtId="0" fontId="2" fillId="0" borderId="6" xfId="0" applyFont="1" applyBorder="1"/>
    <xf numFmtId="0" fontId="2" fillId="0" borderId="10" xfId="0" applyFont="1" applyBorder="1"/>
    <xf numFmtId="0" fontId="2" fillId="0" borderId="13" xfId="0" applyFont="1" applyBorder="1"/>
    <xf numFmtId="0" fontId="2" fillId="0" borderId="34" xfId="0" applyFont="1" applyBorder="1"/>
    <xf numFmtId="0" fontId="2" fillId="3" borderId="10" xfId="0" applyFont="1" applyFill="1" applyBorder="1"/>
    <xf numFmtId="0" fontId="2" fillId="5" borderId="1" xfId="0" applyFont="1" applyFill="1" applyBorder="1"/>
    <xf numFmtId="0" fontId="2" fillId="5" borderId="7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25" xfId="0" applyFont="1" applyFill="1" applyBorder="1"/>
    <xf numFmtId="0" fontId="2" fillId="5" borderId="12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2" fillId="3" borderId="38" xfId="0" applyFont="1" applyFill="1" applyBorder="1"/>
    <xf numFmtId="0" fontId="4" fillId="4" borderId="29" xfId="0" applyFont="1" applyFill="1" applyBorder="1" applyAlignment="1">
      <alignment horizontal="center" vertical="center"/>
    </xf>
    <xf numFmtId="0" fontId="5" fillId="0" borderId="0" xfId="0" applyFont="1" applyBorder="1"/>
    <xf numFmtId="0" fontId="5" fillId="0" borderId="45" xfId="0" applyFont="1" applyBorder="1" applyAlignment="1">
      <alignment wrapText="1"/>
    </xf>
    <xf numFmtId="0" fontId="5" fillId="0" borderId="36" xfId="0" applyFont="1" applyBorder="1"/>
    <xf numFmtId="0" fontId="5" fillId="0" borderId="14" xfId="0" applyFont="1" applyBorder="1"/>
    <xf numFmtId="0" fontId="5" fillId="0" borderId="43" xfId="0" applyFont="1" applyBorder="1"/>
    <xf numFmtId="0" fontId="1" fillId="2" borderId="46" xfId="0" applyFont="1" applyFill="1" applyBorder="1" applyAlignment="1">
      <alignment horizontal="center"/>
    </xf>
    <xf numFmtId="0" fontId="5" fillId="0" borderId="5" xfId="0" applyFont="1" applyBorder="1" applyAlignment="1">
      <alignment wrapText="1"/>
    </xf>
    <xf numFmtId="0" fontId="1" fillId="2" borderId="47" xfId="0" applyFont="1" applyFill="1" applyBorder="1" applyAlignment="1">
      <alignment horizontal="center"/>
    </xf>
    <xf numFmtId="0" fontId="5" fillId="0" borderId="22" xfId="0" applyFont="1" applyBorder="1" applyAlignment="1">
      <alignment wrapText="1"/>
    </xf>
    <xf numFmtId="0" fontId="5" fillId="0" borderId="36" xfId="0" applyFont="1" applyBorder="1" applyAlignment="1">
      <alignment wrapText="1"/>
    </xf>
    <xf numFmtId="0" fontId="5" fillId="0" borderId="43" xfId="0" applyFont="1" applyBorder="1" applyAlignment="1">
      <alignment wrapText="1"/>
    </xf>
    <xf numFmtId="0" fontId="3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wrapText="1"/>
    </xf>
    <xf numFmtId="0" fontId="5" fillId="0" borderId="10" xfId="0" applyFont="1" applyBorder="1"/>
    <xf numFmtId="0" fontId="5" fillId="0" borderId="10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5" fillId="0" borderId="37" xfId="0" applyFont="1" applyBorder="1" applyAlignment="1">
      <alignment wrapText="1"/>
    </xf>
    <xf numFmtId="0" fontId="5" fillId="0" borderId="51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52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2" fillId="5" borderId="53" xfId="0" applyFont="1" applyFill="1" applyBorder="1"/>
    <xf numFmtId="0" fontId="2" fillId="5" borderId="41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5" borderId="33" xfId="0" applyFont="1" applyFill="1" applyBorder="1"/>
    <xf numFmtId="0" fontId="5" fillId="0" borderId="13" xfId="0" applyFont="1" applyBorder="1"/>
    <xf numFmtId="0" fontId="5" fillId="0" borderId="38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5" fillId="0" borderId="34" xfId="0" applyFont="1" applyBorder="1" applyAlignment="1">
      <alignment wrapText="1"/>
    </xf>
    <xf numFmtId="0" fontId="2" fillId="5" borderId="35" xfId="0" applyFont="1" applyFill="1" applyBorder="1"/>
    <xf numFmtId="0" fontId="1" fillId="2" borderId="17" xfId="0" applyFont="1" applyFill="1" applyBorder="1" applyAlignment="1">
      <alignment horizontal="center"/>
    </xf>
    <xf numFmtId="0" fontId="2" fillId="5" borderId="25" xfId="0" applyFont="1" applyFill="1" applyBorder="1" applyAlignment="1">
      <alignment wrapText="1"/>
    </xf>
    <xf numFmtId="0" fontId="1" fillId="2" borderId="17" xfId="0" applyFont="1" applyFill="1" applyBorder="1" applyAlignment="1">
      <alignment horizontal="center"/>
    </xf>
    <xf numFmtId="0" fontId="2" fillId="5" borderId="4" xfId="0" applyFont="1" applyFill="1" applyBorder="1" applyAlignment="1"/>
    <xf numFmtId="0" fontId="5" fillId="0" borderId="18" xfId="0" applyFont="1" applyBorder="1" applyAlignment="1">
      <alignment wrapText="1"/>
    </xf>
    <xf numFmtId="0" fontId="0" fillId="6" borderId="18" xfId="0" applyFont="1" applyFill="1" applyBorder="1" applyAlignment="1">
      <alignment horizontal="left" vertical="center"/>
    </xf>
    <xf numFmtId="0" fontId="5" fillId="0" borderId="24" xfId="0" applyFont="1" applyBorder="1" applyAlignment="1">
      <alignment wrapText="1"/>
    </xf>
    <xf numFmtId="0" fontId="0" fillId="0" borderId="25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47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2" borderId="47" xfId="0" applyFon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50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49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3" xfId="0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51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47" xfId="0" applyBorder="1" applyProtection="1">
      <protection locked="0"/>
    </xf>
    <xf numFmtId="0" fontId="0" fillId="0" borderId="46" xfId="0" applyBorder="1" applyProtection="1">
      <protection locked="0"/>
    </xf>
    <xf numFmtId="0" fontId="0" fillId="6" borderId="60" xfId="0" applyFont="1" applyFill="1" applyBorder="1" applyAlignment="1">
      <alignment horizontal="left" vertical="center"/>
    </xf>
    <xf numFmtId="0" fontId="11" fillId="0" borderId="10" xfId="0" applyFont="1" applyBorder="1" applyAlignment="1">
      <alignment wrapText="1"/>
    </xf>
    <xf numFmtId="0" fontId="11" fillId="0" borderId="13" xfId="0" applyFont="1" applyBorder="1" applyAlignment="1">
      <alignment wrapText="1"/>
    </xf>
    <xf numFmtId="0" fontId="0" fillId="0" borderId="0" xfId="0" applyProtection="1"/>
    <xf numFmtId="0" fontId="1" fillId="2" borderId="2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39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4" fillId="7" borderId="8" xfId="0" applyFont="1" applyFill="1" applyBorder="1" applyProtection="1"/>
    <xf numFmtId="0" fontId="4" fillId="7" borderId="56" xfId="0" applyFont="1" applyFill="1" applyBorder="1" applyProtection="1"/>
    <xf numFmtId="0" fontId="8" fillId="7" borderId="10" xfId="0" applyFont="1" applyFill="1" applyBorder="1" applyProtection="1"/>
    <xf numFmtId="0" fontId="0" fillId="0" borderId="40" xfId="0" applyBorder="1" applyProtection="1"/>
    <xf numFmtId="0" fontId="0" fillId="0" borderId="25" xfId="0" applyBorder="1" applyProtection="1"/>
    <xf numFmtId="0" fontId="2" fillId="0" borderId="38" xfId="0" applyFont="1" applyBorder="1" applyProtection="1"/>
    <xf numFmtId="0" fontId="0" fillId="0" borderId="0" xfId="0" applyFill="1" applyBorder="1" applyProtection="1"/>
    <xf numFmtId="0" fontId="9" fillId="8" borderId="55" xfId="0" applyFont="1" applyFill="1" applyBorder="1" applyAlignment="1" applyProtection="1">
      <alignment horizontal="left" vertical="center" wrapText="1"/>
    </xf>
    <xf numFmtId="9" fontId="9" fillId="8" borderId="24" xfId="0" applyNumberFormat="1" applyFont="1" applyFill="1" applyBorder="1" applyAlignment="1" applyProtection="1">
      <alignment horizontal="center" vertical="center" wrapText="1"/>
    </xf>
    <xf numFmtId="0" fontId="0" fillId="0" borderId="41" xfId="0" applyBorder="1" applyProtection="1"/>
    <xf numFmtId="0" fontId="0" fillId="0" borderId="9" xfId="0" applyBorder="1" applyProtection="1"/>
    <xf numFmtId="9" fontId="1" fillId="2" borderId="5" xfId="0" applyNumberFormat="1" applyFont="1" applyFill="1" applyBorder="1" applyAlignment="1" applyProtection="1">
      <alignment horizontal="center" vertical="center" wrapText="1"/>
    </xf>
    <xf numFmtId="0" fontId="10" fillId="8" borderId="21" xfId="0" applyFont="1" applyFill="1" applyBorder="1" applyProtection="1"/>
    <xf numFmtId="0" fontId="10" fillId="8" borderId="0" xfId="0" applyFont="1" applyFill="1" applyBorder="1" applyProtection="1"/>
    <xf numFmtId="0" fontId="10" fillId="8" borderId="22" xfId="0" applyFont="1" applyFill="1" applyBorder="1" applyProtection="1"/>
    <xf numFmtId="0" fontId="4" fillId="7" borderId="11" xfId="0" applyFont="1" applyFill="1" applyBorder="1" applyProtection="1"/>
    <xf numFmtId="0" fontId="4" fillId="7" borderId="57" xfId="0" applyFont="1" applyFill="1" applyBorder="1" applyProtection="1"/>
    <xf numFmtId="0" fontId="8" fillId="7" borderId="13" xfId="0" applyFont="1" applyFill="1" applyBorder="1" applyProtection="1"/>
    <xf numFmtId="0" fontId="0" fillId="0" borderId="42" xfId="0" applyBorder="1" applyProtection="1"/>
    <xf numFmtId="0" fontId="0" fillId="0" borderId="12" xfId="0" applyBorder="1" applyProtection="1"/>
    <xf numFmtId="2" fontId="1" fillId="2" borderId="39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4" fillId="4" borderId="2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wrapText="1"/>
    </xf>
    <xf numFmtId="0" fontId="1" fillId="2" borderId="16" xfId="0" applyFont="1" applyFill="1" applyBorder="1" applyAlignment="1" applyProtection="1">
      <alignment horizontal="left" vertical="center" wrapText="1"/>
    </xf>
    <xf numFmtId="0" fontId="1" fillId="2" borderId="39" xfId="0" applyFont="1" applyFill="1" applyBorder="1" applyAlignment="1" applyProtection="1">
      <alignment horizontal="left" vertical="center" wrapText="1"/>
    </xf>
    <xf numFmtId="0" fontId="1" fillId="9" borderId="16" xfId="0" applyFont="1" applyFill="1" applyBorder="1" applyAlignment="1" applyProtection="1">
      <alignment horizontal="center"/>
    </xf>
    <xf numFmtId="0" fontId="1" fillId="9" borderId="17" xfId="0" applyFont="1" applyFill="1" applyBorder="1" applyAlignment="1" applyProtection="1">
      <alignment horizontal="center"/>
    </xf>
    <xf numFmtId="0" fontId="1" fillId="9" borderId="18" xfId="0" applyFont="1" applyFill="1" applyBorder="1" applyAlignment="1" applyProtection="1">
      <alignment horizontal="center"/>
    </xf>
    <xf numFmtId="0" fontId="0" fillId="8" borderId="21" xfId="0" quotePrefix="1" applyFont="1" applyFill="1" applyBorder="1" applyAlignment="1" applyProtection="1">
      <alignment horizontal="left" vertical="top" wrapText="1"/>
    </xf>
    <xf numFmtId="0" fontId="0" fillId="8" borderId="0" xfId="0" applyFont="1" applyFill="1" applyBorder="1" applyAlignment="1" applyProtection="1">
      <alignment horizontal="left" vertical="top"/>
    </xf>
    <xf numFmtId="0" fontId="0" fillId="8" borderId="22" xfId="0" applyFont="1" applyFill="1" applyBorder="1" applyAlignment="1" applyProtection="1">
      <alignment horizontal="left" vertical="top"/>
    </xf>
    <xf numFmtId="0" fontId="0" fillId="8" borderId="21" xfId="0" applyFont="1" applyFill="1" applyBorder="1" applyAlignment="1" applyProtection="1">
      <alignment horizontal="left" vertical="top"/>
    </xf>
    <xf numFmtId="0" fontId="0" fillId="8" borderId="23" xfId="0" applyFont="1" applyFill="1" applyBorder="1" applyAlignment="1" applyProtection="1">
      <alignment horizontal="left" vertical="top"/>
    </xf>
    <xf numFmtId="0" fontId="0" fillId="8" borderId="2" xfId="0" applyFont="1" applyFill="1" applyBorder="1" applyAlignment="1" applyProtection="1">
      <alignment horizontal="left" vertical="top"/>
    </xf>
    <xf numFmtId="0" fontId="0" fillId="8" borderId="24" xfId="0" applyFont="1" applyFill="1" applyBorder="1" applyAlignment="1" applyProtection="1">
      <alignment horizontal="left" vertical="top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8" xfId="0" applyFont="1" applyFill="1" applyBorder="1" applyAlignment="1" applyProtection="1">
      <alignment horizontal="center" vertical="center" wrapText="1"/>
    </xf>
    <xf numFmtId="0" fontId="0" fillId="6" borderId="21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left" vertical="center"/>
    </xf>
    <xf numFmtId="0" fontId="0" fillId="6" borderId="17" xfId="0" applyFont="1" applyFill="1" applyBorder="1" applyAlignment="1">
      <alignment horizontal="left" vertical="center"/>
    </xf>
    <xf numFmtId="0" fontId="4" fillId="4" borderId="27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left" vertical="center"/>
    </xf>
    <xf numFmtId="0" fontId="0" fillId="6" borderId="56" xfId="0" applyFont="1" applyFill="1" applyBorder="1" applyAlignment="1">
      <alignment horizontal="left" vertical="center"/>
    </xf>
    <xf numFmtId="0" fontId="0" fillId="6" borderId="41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center"/>
    </xf>
    <xf numFmtId="0" fontId="0" fillId="6" borderId="58" xfId="0" applyFont="1" applyFill="1" applyBorder="1" applyAlignment="1">
      <alignment horizontal="left" vertical="center"/>
    </xf>
    <xf numFmtId="0" fontId="0" fillId="6" borderId="59" xfId="0" applyFont="1" applyFill="1" applyBorder="1" applyAlignment="1">
      <alignment horizontal="left" vertical="center"/>
    </xf>
    <xf numFmtId="0" fontId="4" fillId="4" borderId="54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E2C3"/>
      <color rgb="FFF8C7A6"/>
      <color rgb="FFF5B487"/>
      <color rgb="FFFBCDAB"/>
      <color rgb="FFF8AB6C"/>
      <color rgb="FFF05014"/>
      <color rgb="FFF89B4E"/>
      <color rgb="FFFDE2CB"/>
      <color rgb="FFF4750C"/>
      <color rgb="FFFFA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791935</xdr:colOff>
      <xdr:row>1</xdr:row>
      <xdr:rowOff>40254</xdr:rowOff>
    </xdr:from>
    <xdr:to>
      <xdr:col>14</xdr:col>
      <xdr:colOff>9525</xdr:colOff>
      <xdr:row>3</xdr:row>
      <xdr:rowOff>140800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7A8F81-6DBF-423B-A812-E77C33826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360" y="116454"/>
          <a:ext cx="12076340" cy="481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D3E19-FF4D-4D24-AA68-D2209DF8A9ED}">
  <dimension ref="B1:O37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1.42578125" style="96"/>
    <col min="2" max="2" width="11.85546875" style="96" customWidth="1"/>
    <col min="3" max="3" width="4.7109375" style="96" customWidth="1"/>
    <col min="4" max="4" width="32" style="96" bestFit="1" customWidth="1"/>
    <col min="5" max="5" width="13.140625" style="96" customWidth="1"/>
    <col min="6" max="7" width="14.42578125" style="96" customWidth="1"/>
    <col min="8" max="8" width="13.28515625" style="96" customWidth="1"/>
    <col min="9" max="9" width="11.42578125" style="96"/>
    <col min="10" max="10" width="6.140625" style="96" customWidth="1"/>
    <col min="11" max="12" width="5.85546875" style="96" customWidth="1"/>
    <col min="13" max="13" width="33.42578125" style="96" customWidth="1"/>
    <col min="14" max="14" width="14.42578125" style="96" customWidth="1"/>
    <col min="15" max="15" width="6" style="96" customWidth="1"/>
    <col min="16" max="16384" width="11.42578125" style="96"/>
  </cols>
  <sheetData>
    <row r="1" spans="2:15" ht="6.4" customHeight="1" x14ac:dyDescent="0.25"/>
    <row r="5" spans="2:15" ht="15.75" thickBot="1" x14ac:dyDescent="0.3"/>
    <row r="6" spans="2:15" s="103" customFormat="1" ht="30.75" thickBot="1" x14ac:dyDescent="0.3">
      <c r="B6" s="97" t="s">
        <v>99</v>
      </c>
      <c r="C6" s="98" t="s">
        <v>236</v>
      </c>
      <c r="D6" s="99" t="s">
        <v>98</v>
      </c>
      <c r="E6" s="100" t="s">
        <v>63</v>
      </c>
      <c r="F6" s="101" t="s">
        <v>62</v>
      </c>
      <c r="G6" s="101" t="s">
        <v>72</v>
      </c>
      <c r="H6" s="101" t="s">
        <v>100</v>
      </c>
      <c r="I6" s="102" t="s">
        <v>101</v>
      </c>
      <c r="K6" s="104"/>
      <c r="L6" s="97" t="s">
        <v>236</v>
      </c>
      <c r="M6" s="101" t="s">
        <v>58</v>
      </c>
      <c r="N6" s="102" t="s">
        <v>146</v>
      </c>
      <c r="O6" s="104"/>
    </row>
    <row r="7" spans="2:15" ht="15.75" thickBot="1" x14ac:dyDescent="0.3">
      <c r="B7" s="105" t="s">
        <v>1</v>
      </c>
      <c r="C7" s="106" t="s">
        <v>230</v>
      </c>
      <c r="D7" s="107" t="s">
        <v>0</v>
      </c>
      <c r="E7" s="108">
        <f>DIR!D7</f>
        <v>0</v>
      </c>
      <c r="F7" s="109">
        <f>SUM(DIR!D8:D13)</f>
        <v>0</v>
      </c>
      <c r="G7" s="109">
        <f>SUM(DIR!D16:D17)</f>
        <v>0</v>
      </c>
      <c r="H7" s="109">
        <f>SUM(DIR!D18:D23)</f>
        <v>0</v>
      </c>
      <c r="I7" s="110">
        <f>SUM(E7:H7)</f>
        <v>0</v>
      </c>
      <c r="K7" s="111"/>
      <c r="L7" s="112" t="s">
        <v>230</v>
      </c>
      <c r="M7" s="112" t="s">
        <v>224</v>
      </c>
      <c r="N7" s="113">
        <v>7.0000000000000007E-2</v>
      </c>
      <c r="O7" s="111"/>
    </row>
    <row r="8" spans="2:15" ht="15.75" thickBot="1" x14ac:dyDescent="0.3">
      <c r="B8" s="105" t="s">
        <v>135</v>
      </c>
      <c r="C8" s="106" t="s">
        <v>234</v>
      </c>
      <c r="D8" s="107" t="s">
        <v>136</v>
      </c>
      <c r="E8" s="108">
        <f>CSEG!D7</f>
        <v>0</v>
      </c>
      <c r="F8" s="109">
        <f>SUM(CSEG!D8:D12)</f>
        <v>0</v>
      </c>
      <c r="G8" s="109">
        <f>SUM(CSEG!D15:D15)</f>
        <v>0</v>
      </c>
      <c r="H8" s="109">
        <f>SUM(CSEG!D16:D18)</f>
        <v>0</v>
      </c>
      <c r="I8" s="110">
        <f t="shared" ref="I8:I34" si="0">SUM(E8:H8)</f>
        <v>0</v>
      </c>
      <c r="K8" s="111"/>
      <c r="L8" s="112" t="s">
        <v>231</v>
      </c>
      <c r="M8" s="112" t="s">
        <v>225</v>
      </c>
      <c r="N8" s="113">
        <v>0.25</v>
      </c>
      <c r="O8" s="111"/>
    </row>
    <row r="9" spans="2:15" ht="15.75" thickBot="1" x14ac:dyDescent="0.3">
      <c r="B9" s="105" t="s">
        <v>137</v>
      </c>
      <c r="C9" s="106" t="s">
        <v>137</v>
      </c>
      <c r="D9" s="107" t="s">
        <v>138</v>
      </c>
      <c r="E9" s="108">
        <f>CIA!D7</f>
        <v>0</v>
      </c>
      <c r="F9" s="109">
        <f>SUM(CIA!D8:D11)</f>
        <v>0</v>
      </c>
      <c r="G9" s="109">
        <f>SUM(CIA!D14)</f>
        <v>0</v>
      </c>
      <c r="H9" s="109">
        <f>SUM(CIA!D15:D19)</f>
        <v>0</v>
      </c>
      <c r="I9" s="110">
        <f t="shared" si="0"/>
        <v>0</v>
      </c>
      <c r="K9" s="111"/>
      <c r="L9" s="112" t="s">
        <v>232</v>
      </c>
      <c r="M9" s="112" t="s">
        <v>80</v>
      </c>
      <c r="N9" s="113">
        <v>0.35</v>
      </c>
      <c r="O9" s="111"/>
    </row>
    <row r="10" spans="2:15" ht="15.75" thickBot="1" x14ac:dyDescent="0.3">
      <c r="B10" s="105" t="s">
        <v>3</v>
      </c>
      <c r="C10" s="106" t="s">
        <v>231</v>
      </c>
      <c r="D10" s="107" t="s">
        <v>4</v>
      </c>
      <c r="E10" s="114">
        <f>'DEP-JP'!D7</f>
        <v>0</v>
      </c>
      <c r="F10" s="115">
        <f>SUM('DEP-JP'!D8:D12)</f>
        <v>0</v>
      </c>
      <c r="G10" s="115">
        <f>SUM('DEP-JP'!D15:D16)</f>
        <v>0</v>
      </c>
      <c r="H10" s="115">
        <f>SUM('DEP-JP'!D17:D21)</f>
        <v>0</v>
      </c>
      <c r="I10" s="110">
        <f t="shared" si="0"/>
        <v>0</v>
      </c>
      <c r="K10" s="111"/>
      <c r="L10" s="112" t="s">
        <v>233</v>
      </c>
      <c r="M10" s="112" t="s">
        <v>226</v>
      </c>
      <c r="N10" s="113">
        <v>0.2</v>
      </c>
      <c r="O10" s="111"/>
    </row>
    <row r="11" spans="2:15" ht="15.75" thickBot="1" x14ac:dyDescent="0.3">
      <c r="B11" s="105" t="s">
        <v>5</v>
      </c>
      <c r="C11" s="106" t="s">
        <v>232</v>
      </c>
      <c r="D11" s="107" t="s">
        <v>6</v>
      </c>
      <c r="E11" s="114">
        <f>'DEP-AF1'!D7</f>
        <v>0</v>
      </c>
      <c r="F11" s="115">
        <f>SUM('DEP-AF1'!D8:D14)</f>
        <v>0</v>
      </c>
      <c r="G11" s="115">
        <f>SUM('DEP-AF1'!D17:D18)</f>
        <v>0</v>
      </c>
      <c r="H11" s="115">
        <f>SUM('DEP-AF1'!D19:D25)</f>
        <v>0</v>
      </c>
      <c r="I11" s="110">
        <f t="shared" si="0"/>
        <v>0</v>
      </c>
      <c r="K11" s="111"/>
      <c r="L11" s="112" t="s">
        <v>235</v>
      </c>
      <c r="M11" s="112" t="s">
        <v>227</v>
      </c>
      <c r="N11" s="113">
        <v>0.05</v>
      </c>
      <c r="O11" s="111"/>
    </row>
    <row r="12" spans="2:15" ht="15.75" thickBot="1" x14ac:dyDescent="0.3">
      <c r="B12" s="105" t="s">
        <v>7</v>
      </c>
      <c r="C12" s="106" t="s">
        <v>232</v>
      </c>
      <c r="D12" s="107" t="s">
        <v>8</v>
      </c>
      <c r="E12" s="114">
        <f>'DEP-AF2'!D7</f>
        <v>0</v>
      </c>
      <c r="F12" s="115">
        <f>SUM('DEP-AF2'!D8:D14)</f>
        <v>0</v>
      </c>
      <c r="G12" s="115">
        <f>SUM('DEP-AF2'!D17:D18)</f>
        <v>0</v>
      </c>
      <c r="H12" s="115">
        <f>SUM('DEP-AF2'!D19:D25)</f>
        <v>0</v>
      </c>
      <c r="I12" s="110">
        <f t="shared" si="0"/>
        <v>0</v>
      </c>
      <c r="K12" s="111"/>
      <c r="L12" s="112" t="s">
        <v>234</v>
      </c>
      <c r="M12" s="112" t="s">
        <v>228</v>
      </c>
      <c r="N12" s="113">
        <v>0.04</v>
      </c>
      <c r="O12" s="111"/>
    </row>
    <row r="13" spans="2:15" ht="15.75" thickBot="1" x14ac:dyDescent="0.3">
      <c r="B13" s="105" t="s">
        <v>9</v>
      </c>
      <c r="C13" s="106" t="s">
        <v>232</v>
      </c>
      <c r="D13" s="107" t="s">
        <v>10</v>
      </c>
      <c r="E13" s="114">
        <f>'DEP-AF3'!D7</f>
        <v>0</v>
      </c>
      <c r="F13" s="115">
        <f>SUM('DEP-AF3'!D8:D14)</f>
        <v>0</v>
      </c>
      <c r="G13" s="115">
        <f>SUM('DEP-AF3'!D17:D18)</f>
        <v>0</v>
      </c>
      <c r="H13" s="115">
        <f>SUM('DEP-AF3'!D19:D25)</f>
        <v>0</v>
      </c>
      <c r="I13" s="110">
        <f t="shared" si="0"/>
        <v>0</v>
      </c>
      <c r="K13" s="111"/>
      <c r="L13" s="112" t="s">
        <v>137</v>
      </c>
      <c r="M13" s="112" t="s">
        <v>138</v>
      </c>
      <c r="N13" s="113">
        <v>0.04</v>
      </c>
      <c r="O13" s="111"/>
    </row>
    <row r="14" spans="2:15" ht="15.75" thickBot="1" x14ac:dyDescent="0.3">
      <c r="B14" s="105" t="s">
        <v>11</v>
      </c>
      <c r="C14" s="106" t="s">
        <v>232</v>
      </c>
      <c r="D14" s="107" t="s">
        <v>12</v>
      </c>
      <c r="E14" s="114">
        <f>'DEP-AM1'!D7</f>
        <v>0</v>
      </c>
      <c r="F14" s="115">
        <f>SUM('DEP-AM1'!D8:D14)</f>
        <v>0</v>
      </c>
      <c r="G14" s="115">
        <f>SUM('DEP-AM1'!D17:D18)</f>
        <v>0</v>
      </c>
      <c r="H14" s="115">
        <f>SUM('DEP-AM1'!D19:D25)</f>
        <v>0</v>
      </c>
      <c r="I14" s="110">
        <f t="shared" si="0"/>
        <v>0</v>
      </c>
      <c r="K14" s="111"/>
      <c r="L14" s="130" t="s">
        <v>101</v>
      </c>
      <c r="M14" s="131"/>
      <c r="N14" s="116">
        <v>1</v>
      </c>
      <c r="O14" s="111"/>
    </row>
    <row r="15" spans="2:15" ht="18" customHeight="1" thickBot="1" x14ac:dyDescent="0.3">
      <c r="B15" s="105" t="s">
        <v>14</v>
      </c>
      <c r="C15" s="106" t="s">
        <v>233</v>
      </c>
      <c r="D15" s="107" t="s">
        <v>15</v>
      </c>
      <c r="E15" s="114">
        <f>'DEP-AP1'!D7</f>
        <v>0</v>
      </c>
      <c r="F15" s="115">
        <f>SUM('DEP-AP1'!D8:D14)</f>
        <v>0</v>
      </c>
      <c r="G15" s="115">
        <f>SUM('DEP-AP1'!D17:D18)</f>
        <v>0</v>
      </c>
      <c r="H15" s="115">
        <f>SUM('DEP-AP1'!D19:D24)</f>
        <v>0</v>
      </c>
      <c r="I15" s="110">
        <f t="shared" si="0"/>
        <v>0</v>
      </c>
      <c r="K15" s="111"/>
      <c r="L15" s="111"/>
      <c r="M15" s="111"/>
      <c r="N15" s="111"/>
      <c r="O15" s="111"/>
    </row>
    <row r="16" spans="2:15" ht="15.75" thickBot="1" x14ac:dyDescent="0.3">
      <c r="B16" s="105" t="s">
        <v>16</v>
      </c>
      <c r="C16" s="106" t="s">
        <v>233</v>
      </c>
      <c r="D16" s="107" t="s">
        <v>17</v>
      </c>
      <c r="E16" s="114">
        <f>'DEP-AP2'!D7</f>
        <v>0</v>
      </c>
      <c r="F16" s="115">
        <f>SUM('DEP-AP2'!D8:D14)</f>
        <v>0</v>
      </c>
      <c r="G16" s="115">
        <f>SUM('DEP-AP2'!D17:D18)</f>
        <v>0</v>
      </c>
      <c r="H16" s="115">
        <f>SUM('DEP-AP2'!D19:D24)</f>
        <v>0</v>
      </c>
      <c r="I16" s="110">
        <f t="shared" si="0"/>
        <v>0</v>
      </c>
      <c r="K16" s="111"/>
      <c r="L16" s="132" t="s">
        <v>268</v>
      </c>
      <c r="M16" s="133"/>
      <c r="N16" s="134"/>
      <c r="O16" s="111"/>
    </row>
    <row r="17" spans="2:15" x14ac:dyDescent="0.25">
      <c r="B17" s="105" t="s">
        <v>19</v>
      </c>
      <c r="C17" s="106" t="s">
        <v>231</v>
      </c>
      <c r="D17" s="107" t="s">
        <v>20</v>
      </c>
      <c r="E17" s="114">
        <f>'SSP-JP'!D7</f>
        <v>0</v>
      </c>
      <c r="F17" s="115">
        <f>SUM('SSP-JP'!D8:D12)</f>
        <v>0</v>
      </c>
      <c r="G17" s="115">
        <f>SUM('SSP-JP'!D15:D16)</f>
        <v>0</v>
      </c>
      <c r="H17" s="115">
        <f>SUM('SSP-JP'!D17:D21)</f>
        <v>0</v>
      </c>
      <c r="I17" s="110">
        <f t="shared" si="0"/>
        <v>0</v>
      </c>
      <c r="K17" s="111"/>
      <c r="L17" s="117"/>
      <c r="M17" s="118"/>
      <c r="N17" s="119"/>
      <c r="O17" s="111"/>
    </row>
    <row r="18" spans="2:15" x14ac:dyDescent="0.25">
      <c r="B18" s="105" t="s">
        <v>21</v>
      </c>
      <c r="C18" s="106" t="s">
        <v>232</v>
      </c>
      <c r="D18" s="107" t="s">
        <v>22</v>
      </c>
      <c r="E18" s="114">
        <f>'SSP-4D'!D7</f>
        <v>0</v>
      </c>
      <c r="F18" s="115">
        <f>SUM('SSP-4D'!D8:D10)</f>
        <v>0</v>
      </c>
      <c r="G18" s="115">
        <f>SUM('SSP-4D'!D13:D14)</f>
        <v>0</v>
      </c>
      <c r="H18" s="115">
        <f>SUM('SSP-4D'!D15:D17)</f>
        <v>0</v>
      </c>
      <c r="I18" s="110">
        <f t="shared" si="0"/>
        <v>0</v>
      </c>
      <c r="K18" s="111"/>
      <c r="L18" s="135" t="s">
        <v>269</v>
      </c>
      <c r="M18" s="136"/>
      <c r="N18" s="137"/>
      <c r="O18" s="111"/>
    </row>
    <row r="19" spans="2:15" x14ac:dyDescent="0.25">
      <c r="B19" s="105" t="s">
        <v>23</v>
      </c>
      <c r="C19" s="106" t="s">
        <v>232</v>
      </c>
      <c r="D19" s="107" t="s">
        <v>24</v>
      </c>
      <c r="E19" s="114">
        <f>'SSP-AF1'!D7</f>
        <v>0</v>
      </c>
      <c r="F19" s="115">
        <f>SUM('SSP-AF1'!D8:D14)</f>
        <v>0</v>
      </c>
      <c r="G19" s="115">
        <f>SUM('SSP-AF1'!D17:D18)</f>
        <v>0</v>
      </c>
      <c r="H19" s="115">
        <f>SUM('SSP-AF1'!D19:D26)</f>
        <v>0</v>
      </c>
      <c r="I19" s="110">
        <f t="shared" si="0"/>
        <v>0</v>
      </c>
      <c r="K19" s="111"/>
      <c r="L19" s="138"/>
      <c r="M19" s="136"/>
      <c r="N19" s="137"/>
      <c r="O19" s="111"/>
    </row>
    <row r="20" spans="2:15" x14ac:dyDescent="0.25">
      <c r="B20" s="105" t="s">
        <v>25</v>
      </c>
      <c r="C20" s="106" t="s">
        <v>232</v>
      </c>
      <c r="D20" s="107" t="s">
        <v>26</v>
      </c>
      <c r="E20" s="114">
        <f>'SSP-AF2'!D7</f>
        <v>0</v>
      </c>
      <c r="F20" s="115">
        <f>SUM('SSP-AF2'!D8:D14)</f>
        <v>0</v>
      </c>
      <c r="G20" s="115">
        <f>SUM('SSP-AF2'!D17:D18)</f>
        <v>0</v>
      </c>
      <c r="H20" s="115">
        <f>SUM('SSP-AF2'!D19:D26)</f>
        <v>0</v>
      </c>
      <c r="I20" s="110">
        <f t="shared" si="0"/>
        <v>0</v>
      </c>
      <c r="K20" s="111"/>
      <c r="L20" s="138"/>
      <c r="M20" s="136"/>
      <c r="N20" s="137"/>
      <c r="O20" s="111"/>
    </row>
    <row r="21" spans="2:15" x14ac:dyDescent="0.25">
      <c r="B21" s="105" t="s">
        <v>27</v>
      </c>
      <c r="C21" s="106" t="s">
        <v>232</v>
      </c>
      <c r="D21" s="107" t="s">
        <v>28</v>
      </c>
      <c r="E21" s="114">
        <f>'SSP-AF3'!D7</f>
        <v>0</v>
      </c>
      <c r="F21" s="115">
        <f>SUM('SSP-AF3'!D8:D14)</f>
        <v>0</v>
      </c>
      <c r="G21" s="115">
        <f>SUM('SSP-AF3'!D17:D18)</f>
        <v>0</v>
      </c>
      <c r="H21" s="115">
        <f>SUM('SSP-AF3'!D19:D26)</f>
        <v>0</v>
      </c>
      <c r="I21" s="110">
        <f t="shared" si="0"/>
        <v>0</v>
      </c>
      <c r="K21" s="111"/>
      <c r="L21" s="138"/>
      <c r="M21" s="136"/>
      <c r="N21" s="137"/>
      <c r="O21" s="111"/>
    </row>
    <row r="22" spans="2:15" x14ac:dyDescent="0.25">
      <c r="B22" s="105" t="s">
        <v>29</v>
      </c>
      <c r="C22" s="106" t="s">
        <v>233</v>
      </c>
      <c r="D22" s="107" t="s">
        <v>30</v>
      </c>
      <c r="E22" s="114">
        <f>'SSP-AP1'!D7</f>
        <v>0</v>
      </c>
      <c r="F22" s="115">
        <f>SUM('SSP-AP1'!D8:D14)</f>
        <v>0</v>
      </c>
      <c r="G22" s="115">
        <f>SUM('SSP-AP1'!D17:D18)</f>
        <v>0</v>
      </c>
      <c r="H22" s="115">
        <f>SUM('SSP-AP1'!D19:D25)</f>
        <v>0</v>
      </c>
      <c r="I22" s="110">
        <f t="shared" si="0"/>
        <v>0</v>
      </c>
      <c r="K22" s="111"/>
      <c r="L22" s="138"/>
      <c r="M22" s="136"/>
      <c r="N22" s="137"/>
      <c r="O22" s="111"/>
    </row>
    <row r="23" spans="2:15" x14ac:dyDescent="0.25">
      <c r="B23" s="105" t="s">
        <v>32</v>
      </c>
      <c r="C23" s="106" t="s">
        <v>231</v>
      </c>
      <c r="D23" s="107" t="s">
        <v>33</v>
      </c>
      <c r="E23" s="114">
        <f>'DOC-JP'!D7</f>
        <v>0</v>
      </c>
      <c r="F23" s="115">
        <f>SUM('DOC-JP'!D8:D14)</f>
        <v>0</v>
      </c>
      <c r="G23" s="115">
        <f>SUM('DOC-JP'!D17:D18)</f>
        <v>0</v>
      </c>
      <c r="H23" s="115">
        <f>SUM('DOC-JP'!D19:D25)</f>
        <v>0</v>
      </c>
      <c r="I23" s="110">
        <f t="shared" si="0"/>
        <v>0</v>
      </c>
      <c r="K23" s="111"/>
      <c r="L23" s="138"/>
      <c r="M23" s="136"/>
      <c r="N23" s="137"/>
      <c r="O23" s="111"/>
    </row>
    <row r="24" spans="2:15" x14ac:dyDescent="0.25">
      <c r="B24" s="105" t="s">
        <v>34</v>
      </c>
      <c r="C24" s="106" t="s">
        <v>232</v>
      </c>
      <c r="D24" s="107" t="s">
        <v>35</v>
      </c>
      <c r="E24" s="114">
        <f>'DOC-AF1'!D7</f>
        <v>0</v>
      </c>
      <c r="F24" s="115">
        <f>SUM('DOC-AF1'!D8:D15)</f>
        <v>0</v>
      </c>
      <c r="G24" s="115">
        <f>SUM('DOC-AF1'!D18:D19)</f>
        <v>0</v>
      </c>
      <c r="H24" s="115">
        <f>SUM('DOC-AF1'!D20:D28)</f>
        <v>0</v>
      </c>
      <c r="I24" s="110">
        <f t="shared" si="0"/>
        <v>0</v>
      </c>
      <c r="K24" s="111"/>
      <c r="L24" s="138"/>
      <c r="M24" s="136"/>
      <c r="N24" s="137"/>
      <c r="O24" s="111"/>
    </row>
    <row r="25" spans="2:15" x14ac:dyDescent="0.25">
      <c r="B25" s="105" t="s">
        <v>36</v>
      </c>
      <c r="C25" s="106" t="s">
        <v>232</v>
      </c>
      <c r="D25" s="107" t="s">
        <v>37</v>
      </c>
      <c r="E25" s="114">
        <f>'DOC-AF2'!D7</f>
        <v>0</v>
      </c>
      <c r="F25" s="115">
        <f>SUM('DOC-AF2'!D8:D15)</f>
        <v>0</v>
      </c>
      <c r="G25" s="115">
        <f>SUM('DOC-AF2'!D18:D19)</f>
        <v>0</v>
      </c>
      <c r="H25" s="115">
        <f>SUM('DOC-AF2'!D20:D28)</f>
        <v>0</v>
      </c>
      <c r="I25" s="110">
        <f t="shared" si="0"/>
        <v>0</v>
      </c>
      <c r="K25" s="111"/>
      <c r="L25" s="138"/>
      <c r="M25" s="136"/>
      <c r="N25" s="137"/>
      <c r="O25" s="111"/>
    </row>
    <row r="26" spans="2:15" x14ac:dyDescent="0.25">
      <c r="B26" s="105" t="s">
        <v>38</v>
      </c>
      <c r="C26" s="106" t="s">
        <v>232</v>
      </c>
      <c r="D26" s="107" t="s">
        <v>39</v>
      </c>
      <c r="E26" s="114">
        <f>'DOC-AF3'!D7</f>
        <v>0</v>
      </c>
      <c r="F26" s="115">
        <f>SUM('DOC-AF3'!D8:D15)</f>
        <v>0</v>
      </c>
      <c r="G26" s="115">
        <f>SUM('DOC-AF3'!D18:D19)</f>
        <v>0</v>
      </c>
      <c r="H26" s="115">
        <f>SUM('DOC-AF3'!D20:D28)</f>
        <v>0</v>
      </c>
      <c r="I26" s="110">
        <f t="shared" si="0"/>
        <v>0</v>
      </c>
      <c r="K26" s="111"/>
      <c r="L26" s="138"/>
      <c r="M26" s="136"/>
      <c r="N26" s="137"/>
      <c r="O26" s="111"/>
    </row>
    <row r="27" spans="2:15" x14ac:dyDescent="0.25">
      <c r="B27" s="105" t="s">
        <v>40</v>
      </c>
      <c r="C27" s="106" t="s">
        <v>233</v>
      </c>
      <c r="D27" s="107" t="s">
        <v>41</v>
      </c>
      <c r="E27" s="114">
        <f>'DOC-AP1'!D7</f>
        <v>0</v>
      </c>
      <c r="F27" s="115">
        <f>SUM('DOC-AP1'!D8:D16)</f>
        <v>0</v>
      </c>
      <c r="G27" s="115">
        <f>SUM('DOC-AP1'!D19:D20)</f>
        <v>0</v>
      </c>
      <c r="H27" s="115">
        <f>SUM('DOC-AP1'!D21:D28)</f>
        <v>0</v>
      </c>
      <c r="I27" s="110">
        <f t="shared" si="0"/>
        <v>0</v>
      </c>
      <c r="K27" s="111"/>
      <c r="L27" s="138"/>
      <c r="M27" s="136"/>
      <c r="N27" s="137"/>
      <c r="O27" s="111"/>
    </row>
    <row r="28" spans="2:15" x14ac:dyDescent="0.25">
      <c r="B28" s="105" t="s">
        <v>42</v>
      </c>
      <c r="C28" s="106" t="s">
        <v>233</v>
      </c>
      <c r="D28" s="107" t="s">
        <v>43</v>
      </c>
      <c r="E28" s="114">
        <f>'DOC-AP2'!D7</f>
        <v>0</v>
      </c>
      <c r="F28" s="115">
        <f>SUM('DOC-AP2'!D8:D16)</f>
        <v>0</v>
      </c>
      <c r="G28" s="115">
        <f>SUM('DOC-AP2'!D19:D20)</f>
        <v>0</v>
      </c>
      <c r="H28" s="115">
        <f>SUM('DOC-AP2'!D21:D28)</f>
        <v>0</v>
      </c>
      <c r="I28" s="110">
        <f t="shared" si="0"/>
        <v>0</v>
      </c>
      <c r="K28" s="111"/>
      <c r="L28" s="138"/>
      <c r="M28" s="136"/>
      <c r="N28" s="137"/>
      <c r="O28" s="111"/>
    </row>
    <row r="29" spans="2:15" x14ac:dyDescent="0.25">
      <c r="B29" s="105" t="s">
        <v>44</v>
      </c>
      <c r="C29" s="106" t="s">
        <v>235</v>
      </c>
      <c r="D29" s="107" t="s">
        <v>45</v>
      </c>
      <c r="E29" s="114">
        <f>'DOC-FN'!D7</f>
        <v>0</v>
      </c>
      <c r="F29" s="115">
        <f>SUM('DOC-FN'!D8:D9)</f>
        <v>0</v>
      </c>
      <c r="G29" s="115">
        <f>SUM('DOC-FN'!D12)</f>
        <v>0</v>
      </c>
      <c r="H29" s="115">
        <f>SUM('DOC-FN'!D13:D17)</f>
        <v>0</v>
      </c>
      <c r="I29" s="110">
        <f t="shared" si="0"/>
        <v>0</v>
      </c>
      <c r="K29" s="111"/>
      <c r="L29" s="138"/>
      <c r="M29" s="136"/>
      <c r="N29" s="137"/>
      <c r="O29" s="111"/>
    </row>
    <row r="30" spans="2:15" x14ac:dyDescent="0.25">
      <c r="B30" s="105" t="s">
        <v>47</v>
      </c>
      <c r="C30" s="106" t="s">
        <v>235</v>
      </c>
      <c r="D30" s="107" t="s">
        <v>48</v>
      </c>
      <c r="E30" s="114">
        <f>'DOC-TR'!D7</f>
        <v>0</v>
      </c>
      <c r="F30" s="115">
        <f>SUM('DOC-TR'!D8)</f>
        <v>0</v>
      </c>
      <c r="G30" s="115">
        <f>SUM('DOC-TR'!D11)</f>
        <v>0</v>
      </c>
      <c r="H30" s="115">
        <f>SUM('DOC-TR'!D12:D13)</f>
        <v>0</v>
      </c>
      <c r="I30" s="110">
        <f t="shared" si="0"/>
        <v>0</v>
      </c>
      <c r="K30" s="111"/>
      <c r="L30" s="138"/>
      <c r="M30" s="136"/>
      <c r="N30" s="137"/>
      <c r="O30" s="111"/>
    </row>
    <row r="31" spans="2:15" x14ac:dyDescent="0.25">
      <c r="B31" s="105" t="s">
        <v>49</v>
      </c>
      <c r="C31" s="106" t="s">
        <v>235</v>
      </c>
      <c r="D31" s="107" t="s">
        <v>50</v>
      </c>
      <c r="E31" s="114">
        <f>'DOC-ID'!D7</f>
        <v>0</v>
      </c>
      <c r="F31" s="115">
        <f>SUM('DOC-ID'!D8:D9)</f>
        <v>0</v>
      </c>
      <c r="G31" s="115">
        <f>SUM('DOC-ID'!D12)</f>
        <v>0</v>
      </c>
      <c r="H31" s="115">
        <f>SUM('DOC-ID'!D13:D15)</f>
        <v>0</v>
      </c>
      <c r="I31" s="110">
        <f t="shared" si="0"/>
        <v>0</v>
      </c>
      <c r="K31" s="111"/>
      <c r="L31" s="138"/>
      <c r="M31" s="136"/>
      <c r="N31" s="137"/>
      <c r="O31" s="111"/>
    </row>
    <row r="32" spans="2:15" x14ac:dyDescent="0.25">
      <c r="B32" s="105" t="s">
        <v>52</v>
      </c>
      <c r="C32" s="106" t="s">
        <v>232</v>
      </c>
      <c r="D32" s="107" t="s">
        <v>53</v>
      </c>
      <c r="E32" s="114">
        <f>SUM('INT-DS1'!D7)</f>
        <v>0</v>
      </c>
      <c r="F32" s="115">
        <f>SUM('INT-DS1'!D8:D14)</f>
        <v>0</v>
      </c>
      <c r="G32" s="115">
        <f>SUM('INT-DS1'!D17:D18)</f>
        <v>0</v>
      </c>
      <c r="H32" s="115">
        <f>SUM('INT-DS1'!D19:D23)</f>
        <v>0</v>
      </c>
      <c r="I32" s="110">
        <f t="shared" si="0"/>
        <v>0</v>
      </c>
      <c r="K32" s="111"/>
      <c r="L32" s="138"/>
      <c r="M32" s="136"/>
      <c r="N32" s="137"/>
      <c r="O32" s="111"/>
    </row>
    <row r="33" spans="2:15" x14ac:dyDescent="0.25">
      <c r="B33" s="105" t="s">
        <v>54</v>
      </c>
      <c r="C33" s="106" t="s">
        <v>232</v>
      </c>
      <c r="D33" s="107" t="s">
        <v>55</v>
      </c>
      <c r="E33" s="114">
        <f>'INT-DS2'!D7</f>
        <v>0</v>
      </c>
      <c r="F33" s="115">
        <f>SUM('INT-DS2'!D8:D14)</f>
        <v>0</v>
      </c>
      <c r="G33" s="115">
        <f>SUM('INT-DS2'!D17:D18)</f>
        <v>0</v>
      </c>
      <c r="H33" s="115">
        <f>SUM('INT-DS2'!D19:D23)</f>
        <v>0</v>
      </c>
      <c r="I33" s="110">
        <f t="shared" si="0"/>
        <v>0</v>
      </c>
      <c r="K33" s="111"/>
      <c r="L33" s="138"/>
      <c r="M33" s="136"/>
      <c r="N33" s="137"/>
      <c r="O33" s="111"/>
    </row>
    <row r="34" spans="2:15" ht="15.75" thickBot="1" x14ac:dyDescent="0.3">
      <c r="B34" s="120" t="s">
        <v>56</v>
      </c>
      <c r="C34" s="121" t="s">
        <v>233</v>
      </c>
      <c r="D34" s="122" t="s">
        <v>57</v>
      </c>
      <c r="E34" s="123">
        <f>'INT-AP1'!D7</f>
        <v>0</v>
      </c>
      <c r="F34" s="124">
        <f>SUM('INT-AP1'!D8:D12)</f>
        <v>0</v>
      </c>
      <c r="G34" s="124">
        <f>SUM('INT-AP1'!D15:D16)</f>
        <v>0</v>
      </c>
      <c r="H34" s="124">
        <f>SUM('INT-AP1'!D17:D20)</f>
        <v>0</v>
      </c>
      <c r="I34" s="110">
        <f t="shared" si="0"/>
        <v>0</v>
      </c>
      <c r="K34" s="111"/>
      <c r="L34" s="138"/>
      <c r="M34" s="136"/>
      <c r="N34" s="137"/>
      <c r="O34" s="111"/>
    </row>
    <row r="35" spans="2:15" s="103" customFormat="1" ht="15.75" customHeight="1" thickBot="1" x14ac:dyDescent="0.3">
      <c r="B35" s="142" t="s">
        <v>147</v>
      </c>
      <c r="C35" s="143"/>
      <c r="D35" s="144"/>
      <c r="E35" s="125">
        <f>AVERAGEIF($C$7:$C$34,"DP",$E$7:$E$34)*VLOOKUP("DP",$L$7:$N$13,3,FALSE) + AVERAGEIF($C$7:$C$34,"JP",$E$7:$E$34)*VLOOKUP("JP",$L$7:$N$13,3,FALSE) + AVERAGEIF($C$7:$C$34,"AF",$E$7:$E$34)*VLOOKUP("AF",$L$7:$N$13,3,FALSE) + AVERAGEIF($C$7:$C$34,"AP",$E$7:$E$34)*VLOOKUP("AP",$L$7:$N$13,3,FALSE) + AVERAGEIF($C$7:$C$34,"ED",$E$7:$E$34)*VLOOKUP("ED",$L$7:$N$13,3,FALSE) + AVERAGEIF($C$7:$C$34,"CC",$E$7:$E$34)*VLOOKUP("CC",$L$7:$N$13,3,FALSE) + AVERAGEIF($C$7:$C$34,"CIA",$E$7:$E$34)*VLOOKUP("CIA",$L$7:$N$13,3,FALSE)</f>
        <v>0</v>
      </c>
      <c r="F35" s="125">
        <f>AVERAGEIF($C$7:$C$34,"DP",$F$7:$F$34)*VLOOKUP("DP",$L$7:$N$13,3,FALSE) + AVERAGEIF($C$7:$C$34,"JP",$F$7:$F$34)*VLOOKUP("JP",$L$7:$N$13,3,FALSE) + AVERAGEIF($C$7:$C$34,"AF",$F$7:$F$34)*VLOOKUP("AF",$L$7:$N$13,3,FALSE) + AVERAGEIF($C$7:$C$34,"AP",$F$7:$F$34)*VLOOKUP("AP",$L$7:$N$13,3,FALSE) + AVERAGEIF($C$7:$C$34,"ED",$F$7:$F$34)*VLOOKUP("ED",$L$7:$N$13,3,FALSE) + AVERAGEIF($C$7:$C$34,"CC",$F$7:$F$34)*VLOOKUP("CC",$L$7:$N$13,3,FALSE) + AVERAGEIF($C$7:$C$34,"CIA",$F$7:$F$34)*VLOOKUP("CIA",$L$7:$N$13,3,FALSE)</f>
        <v>0</v>
      </c>
      <c r="G35" s="125">
        <f>AVERAGEIF($C$7:$C$34,"DP",$G$7:$G$34)*VLOOKUP("DP",$L$7:$N$13,3,FALSE) + AVERAGEIF($C$7:$C$34,"JP",$G$7:$G$34)*VLOOKUP("JP",$L$7:$N$13,3,FALSE) + AVERAGEIF($C$7:$C$34,"AF",$G$7:$G$34)*VLOOKUP("AF",$L$7:$N$13,3,FALSE) + AVERAGEIF($C$7:$C$34,"AP",$G$7:$G$34)*VLOOKUP("AP",$L$7:$N$13,3,FALSE) + AVERAGEIF($C$7:$C$34,"ED",$G$7:$G$34)*VLOOKUP("ED",$L$7:$N$13,3,FALSE) + AVERAGEIF($C$7:$C$34,"CC",$G$7:$G$34)*VLOOKUP("CC",$L$7:$N$13,3,FALSE) + AVERAGEIF($C$7:$C$34,"CIA",$G$7:$G$34)*VLOOKUP("CIA",$L$7:$N$13,3,FALSE)</f>
        <v>0</v>
      </c>
      <c r="H35" s="125">
        <f>AVERAGEIF($C$7:$C$34,"DP",$H$7:$H$34)*VLOOKUP("DP",$L$7:$N$13,3,FALSE) + AVERAGEIF($C$7:$C$34,"JP",$H$7:$H$34)*VLOOKUP("JP",$L$7:$N$13,3,FALSE) + AVERAGEIF($C$7:$C$34,"AF",$H$7:$H$34)*VLOOKUP("AF",$L$7:$N$13,3,FALSE) + AVERAGEIF($C$7:$C$34,"AP",$H$7:$H$34)*VLOOKUP("AP",$L$7:$N$13,3,FALSE) + AVERAGEIF($C$7:$C$34,"ED",$H$7:$H$34)*VLOOKUP("ED",$L$7:$N$13,3,FALSE) + AVERAGEIF($C$7:$C$34,"CC",$H$7:$H$34)*VLOOKUP("CC",$L$7:$N$13,3,FALSE) + AVERAGEIF($C$7:$C$34,"CIA",$H$7:$H$34)*VLOOKUP("CIA",$L$7:$N$13,3,FALSE)</f>
        <v>0</v>
      </c>
      <c r="I35" s="126">
        <f>SUM(E35:H35)</f>
        <v>0</v>
      </c>
      <c r="L35" s="139"/>
      <c r="M35" s="140"/>
      <c r="N35" s="141"/>
    </row>
    <row r="37" spans="2:15" x14ac:dyDescent="0.25">
      <c r="B37" s="96" t="s">
        <v>148</v>
      </c>
    </row>
  </sheetData>
  <sheetProtection algorithmName="SHA-512" hashValue="3zwzwGZ4dM8HbuVUpbkoo3dXmBP2bZoM7XaBm6bPesaBiX9cIM+SHfQiX6vtXosPUd/42WzsLSgdrH1UGBiCgQ==" saltValue="vlG7PyaHQ56VTdOR6JJMiQ==" spinCount="100000" sheet="1" objects="1" scenarios="1"/>
  <mergeCells count="4">
    <mergeCell ref="L14:M14"/>
    <mergeCell ref="L16:N16"/>
    <mergeCell ref="L18:N35"/>
    <mergeCell ref="B35:D35"/>
  </mergeCells>
  <pageMargins left="0.7" right="0.7" top="0.75" bottom="0.75" header="0.3" footer="0.3"/>
  <pageSetup paperSize="9" orientation="portrait" r:id="rId1"/>
  <ignoredErrors>
    <ignoredError sqref="F7:F34 G7:G34 H7:H34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B8F51-0841-41EC-B3AA-F1A635306D44}">
  <sheetPr codeName="Hoja3">
    <tabColor rgb="FFF05014"/>
  </sheetPr>
  <dimension ref="A1:E26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2.7109375" customWidth="1"/>
    <col min="4" max="4" width="11.7109375" customWidth="1"/>
    <col min="5" max="5" width="28.42578125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64</v>
      </c>
      <c r="D2" s="1"/>
      <c r="E2" s="1"/>
    </row>
    <row r="3" spans="1:5" x14ac:dyDescent="0.25">
      <c r="B3" s="4" t="s">
        <v>58</v>
      </c>
      <c r="C3" s="16" t="s">
        <v>65</v>
      </c>
      <c r="D3" s="1"/>
      <c r="E3" s="1"/>
    </row>
    <row r="4" spans="1:5" ht="15.75" thickBot="1" x14ac:dyDescent="0.3">
      <c r="B4" s="6" t="s">
        <v>60</v>
      </c>
      <c r="C4" s="17" t="s">
        <v>1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7" t="s">
        <v>61</v>
      </c>
      <c r="C6" s="148"/>
      <c r="D6" s="33" t="s">
        <v>130</v>
      </c>
      <c r="E6" s="25" t="s">
        <v>140</v>
      </c>
    </row>
    <row r="7" spans="1:5" ht="25.5" thickBot="1" x14ac:dyDescent="0.3">
      <c r="B7" s="7" t="s">
        <v>63</v>
      </c>
      <c r="C7" s="62" t="s">
        <v>154</v>
      </c>
      <c r="D7" s="70"/>
      <c r="E7" s="34" t="s">
        <v>163</v>
      </c>
    </row>
    <row r="8" spans="1:5" ht="27.75" customHeight="1" x14ac:dyDescent="0.25">
      <c r="B8" s="154" t="s">
        <v>62</v>
      </c>
      <c r="C8" s="23" t="s">
        <v>117</v>
      </c>
      <c r="D8" s="68"/>
      <c r="E8" s="29" t="s">
        <v>141</v>
      </c>
    </row>
    <row r="9" spans="1:5" x14ac:dyDescent="0.25">
      <c r="B9" s="154"/>
      <c r="C9" s="11" t="s">
        <v>133</v>
      </c>
      <c r="D9" s="69"/>
      <c r="E9" s="30" t="s">
        <v>142</v>
      </c>
    </row>
    <row r="10" spans="1:5" x14ac:dyDescent="0.25">
      <c r="B10" s="154"/>
      <c r="C10" s="11" t="s">
        <v>66</v>
      </c>
      <c r="D10" s="69"/>
      <c r="E10" s="30" t="s">
        <v>134</v>
      </c>
    </row>
    <row r="11" spans="1:5" x14ac:dyDescent="0.25">
      <c r="B11" s="154"/>
      <c r="C11" s="11" t="s">
        <v>67</v>
      </c>
      <c r="D11" s="69"/>
      <c r="E11" s="30" t="s">
        <v>134</v>
      </c>
    </row>
    <row r="12" spans="1:5" x14ac:dyDescent="0.25">
      <c r="B12" s="154"/>
      <c r="C12" s="20" t="s">
        <v>118</v>
      </c>
      <c r="D12" s="71"/>
      <c r="E12" s="31" t="s">
        <v>134</v>
      </c>
    </row>
    <row r="13" spans="1:5" ht="15.75" thickBot="1" x14ac:dyDescent="0.3">
      <c r="B13" s="155"/>
      <c r="C13" s="12" t="s">
        <v>71</v>
      </c>
      <c r="D13" s="67"/>
      <c r="E13" s="32" t="s">
        <v>145</v>
      </c>
    </row>
    <row r="14" spans="1:5" ht="15.75" thickBot="1" x14ac:dyDescent="0.3">
      <c r="A14" s="1"/>
      <c r="B14" s="1"/>
      <c r="C14" s="1"/>
      <c r="D14" s="1"/>
      <c r="E14" s="28"/>
    </row>
    <row r="15" spans="1:5" ht="15.75" thickBot="1" x14ac:dyDescent="0.3">
      <c r="B15" s="149" t="s">
        <v>69</v>
      </c>
      <c r="C15" s="150"/>
      <c r="D15" s="72" t="s">
        <v>130</v>
      </c>
      <c r="E15" s="25" t="s">
        <v>140</v>
      </c>
    </row>
    <row r="16" spans="1:5" ht="36.75" x14ac:dyDescent="0.25">
      <c r="B16" s="154" t="s">
        <v>72</v>
      </c>
      <c r="C16" s="23" t="s">
        <v>0</v>
      </c>
      <c r="D16" s="66"/>
      <c r="E16" s="36" t="s">
        <v>246</v>
      </c>
    </row>
    <row r="17" spans="2:5" ht="37.5" thickBot="1" x14ac:dyDescent="0.3">
      <c r="B17" s="154"/>
      <c r="C17" s="11" t="s">
        <v>2</v>
      </c>
      <c r="D17" s="67"/>
      <c r="E17" s="38" t="s">
        <v>245</v>
      </c>
    </row>
    <row r="18" spans="2:5" ht="24.75" x14ac:dyDescent="0.25">
      <c r="B18" s="151" t="s">
        <v>76</v>
      </c>
      <c r="C18" s="10" t="s">
        <v>73</v>
      </c>
      <c r="D18" s="68"/>
      <c r="E18" s="29" t="s">
        <v>240</v>
      </c>
    </row>
    <row r="19" spans="2:5" ht="24.75" x14ac:dyDescent="0.25">
      <c r="B19" s="152"/>
      <c r="C19" s="11" t="s">
        <v>74</v>
      </c>
      <c r="D19" s="69"/>
      <c r="E19" s="37" t="s">
        <v>240</v>
      </c>
    </row>
    <row r="20" spans="2:5" ht="24.75" x14ac:dyDescent="0.25">
      <c r="B20" s="152"/>
      <c r="C20" s="11" t="s">
        <v>75</v>
      </c>
      <c r="D20" s="69"/>
      <c r="E20" s="37" t="s">
        <v>241</v>
      </c>
    </row>
    <row r="21" spans="2:5" ht="24.75" x14ac:dyDescent="0.25">
      <c r="B21" s="152"/>
      <c r="C21" s="11" t="s">
        <v>131</v>
      </c>
      <c r="D21" s="69"/>
      <c r="E21" s="37" t="s">
        <v>271</v>
      </c>
    </row>
    <row r="22" spans="2:5" ht="36.75" x14ac:dyDescent="0.25">
      <c r="B22" s="152"/>
      <c r="C22" s="11" t="s">
        <v>77</v>
      </c>
      <c r="D22" s="69"/>
      <c r="E22" s="37" t="s">
        <v>270</v>
      </c>
    </row>
    <row r="23" spans="2:5" ht="37.5" thickBot="1" x14ac:dyDescent="0.3">
      <c r="B23" s="153"/>
      <c r="C23" s="24" t="s">
        <v>78</v>
      </c>
      <c r="D23" s="67"/>
      <c r="E23" s="38" t="s">
        <v>270</v>
      </c>
    </row>
    <row r="26" spans="2:5" x14ac:dyDescent="0.25">
      <c r="B26" s="145" t="s">
        <v>132</v>
      </c>
      <c r="C26" s="146"/>
      <c r="D26" s="146"/>
      <c r="E26" s="146"/>
    </row>
  </sheetData>
  <sheetProtection algorithmName="SHA-512" hashValue="2b9qYxx3yaM+/roOpEkB67c+gMEzSncGIeNWofZSqhh8Uf+cPTfY7H9hTZwabCOPj1LwNFuUax4Hg5UWKDAAFQ==" saltValue="VDH/w5RpfLBItgZy7MlhVQ==" spinCount="100000" sheet="1" objects="1" scenarios="1"/>
  <mergeCells count="6">
    <mergeCell ref="B26:E26"/>
    <mergeCell ref="B6:C6"/>
    <mergeCell ref="B15:C15"/>
    <mergeCell ref="B18:B23"/>
    <mergeCell ref="B8:B13"/>
    <mergeCell ref="B16:B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D8D38-EDD0-410C-AA29-F221DDC212FA}">
  <sheetPr codeName="Hoja4">
    <tabColor rgb="FFF05014"/>
  </sheetPr>
  <dimension ref="A1:E21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2.140625" customWidth="1"/>
    <col min="4" max="4" width="11.7109375" customWidth="1"/>
    <col min="5" max="5" width="28.42578125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64</v>
      </c>
      <c r="D2" s="1"/>
      <c r="E2" s="1"/>
    </row>
    <row r="3" spans="1:5" x14ac:dyDescent="0.25">
      <c r="B3" s="4" t="s">
        <v>58</v>
      </c>
      <c r="C3" s="16" t="s">
        <v>144</v>
      </c>
      <c r="D3" s="1"/>
      <c r="E3" s="1"/>
    </row>
    <row r="4" spans="1:5" ht="15.75" thickBot="1" x14ac:dyDescent="0.3">
      <c r="B4" s="6" t="s">
        <v>60</v>
      </c>
      <c r="C4" s="17" t="s">
        <v>135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7" t="s">
        <v>61</v>
      </c>
      <c r="C6" s="148"/>
      <c r="D6" s="33" t="s">
        <v>130</v>
      </c>
      <c r="E6" s="25" t="s">
        <v>140</v>
      </c>
    </row>
    <row r="7" spans="1:5" ht="25.5" thickBot="1" x14ac:dyDescent="0.3">
      <c r="B7" s="7" t="s">
        <v>63</v>
      </c>
      <c r="C7" s="62" t="s">
        <v>154</v>
      </c>
      <c r="D7" s="70"/>
      <c r="E7" s="34" t="s">
        <v>139</v>
      </c>
    </row>
    <row r="8" spans="1:5" ht="45" x14ac:dyDescent="0.25">
      <c r="B8" s="158" t="s">
        <v>62</v>
      </c>
      <c r="C8" s="21" t="s">
        <v>214</v>
      </c>
      <c r="D8" s="68"/>
      <c r="E8" s="44" t="s">
        <v>187</v>
      </c>
    </row>
    <row r="9" spans="1:5" ht="24.75" x14ac:dyDescent="0.25">
      <c r="B9" s="154"/>
      <c r="C9" s="11" t="s">
        <v>212</v>
      </c>
      <c r="D9" s="69"/>
      <c r="E9" s="37" t="s">
        <v>213</v>
      </c>
    </row>
    <row r="10" spans="1:5" ht="24.75" x14ac:dyDescent="0.25">
      <c r="B10" s="154"/>
      <c r="C10" s="11" t="s">
        <v>203</v>
      </c>
      <c r="D10" s="69"/>
      <c r="E10" s="37" t="s">
        <v>200</v>
      </c>
    </row>
    <row r="11" spans="1:5" x14ac:dyDescent="0.25">
      <c r="B11" s="154"/>
      <c r="C11" s="20" t="s">
        <v>210</v>
      </c>
      <c r="D11" s="71"/>
      <c r="E11" s="37" t="s">
        <v>173</v>
      </c>
    </row>
    <row r="12" spans="1:5" ht="15.75" thickBot="1" x14ac:dyDescent="0.3">
      <c r="B12" s="155"/>
      <c r="C12" s="12" t="s">
        <v>71</v>
      </c>
      <c r="D12" s="67"/>
      <c r="E12" s="38" t="s">
        <v>211</v>
      </c>
    </row>
    <row r="13" spans="1:5" ht="15.75" thickBot="1" x14ac:dyDescent="0.3">
      <c r="A13" s="1"/>
      <c r="B13" s="1"/>
      <c r="C13" s="1"/>
      <c r="D13" s="1"/>
      <c r="E13" s="28"/>
    </row>
    <row r="14" spans="1:5" ht="15.75" thickBot="1" x14ac:dyDescent="0.3">
      <c r="B14" s="149" t="s">
        <v>69</v>
      </c>
      <c r="C14" s="150"/>
      <c r="D14" s="35" t="s">
        <v>130</v>
      </c>
      <c r="E14" s="39"/>
    </row>
    <row r="15" spans="1:5" ht="37.5" thickBot="1" x14ac:dyDescent="0.3">
      <c r="B15" s="8" t="s">
        <v>72</v>
      </c>
      <c r="C15" s="9" t="s">
        <v>136</v>
      </c>
      <c r="D15" s="73"/>
      <c r="E15" s="63" t="s">
        <v>254</v>
      </c>
    </row>
    <row r="16" spans="1:5" ht="37.5" thickBot="1" x14ac:dyDescent="0.3">
      <c r="B16" s="151" t="s">
        <v>76</v>
      </c>
      <c r="C16" s="10" t="s">
        <v>201</v>
      </c>
      <c r="D16" s="68"/>
      <c r="E16" s="44" t="s">
        <v>247</v>
      </c>
    </row>
    <row r="17" spans="2:5" ht="45" x14ac:dyDescent="0.25">
      <c r="B17" s="152"/>
      <c r="C17" s="14" t="s">
        <v>215</v>
      </c>
      <c r="D17" s="69"/>
      <c r="E17" s="44" t="s">
        <v>248</v>
      </c>
    </row>
    <row r="18" spans="2:5" ht="25.5" thickBot="1" x14ac:dyDescent="0.3">
      <c r="B18" s="153"/>
      <c r="C18" s="12" t="s">
        <v>202</v>
      </c>
      <c r="D18" s="67"/>
      <c r="E18" s="38" t="s">
        <v>249</v>
      </c>
    </row>
    <row r="20" spans="2:5" ht="15.75" thickBot="1" x14ac:dyDescent="0.3"/>
    <row r="21" spans="2:5" ht="15.75" thickBot="1" x14ac:dyDescent="0.3">
      <c r="B21" s="156" t="s">
        <v>132</v>
      </c>
      <c r="C21" s="157"/>
      <c r="D21" s="157"/>
      <c r="E21" s="64"/>
    </row>
  </sheetData>
  <sheetProtection algorithmName="SHA-512" hashValue="OCM90NXMToPK68j64BudXLlHT7gICxcaC1/KtfU9FFwC3J6Rsu+vrajqpUEq31xgcreD2mS+H7EQlc03mijPFw==" saltValue="eOk8Zn9mTdwz08Srr7HN9Q==" spinCount="100000" sheet="1" objects="1" scenarios="1"/>
  <mergeCells count="5">
    <mergeCell ref="B16:B18"/>
    <mergeCell ref="B21:D21"/>
    <mergeCell ref="B6:C6"/>
    <mergeCell ref="B8:B12"/>
    <mergeCell ref="B14:C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611F-415E-43D8-96E9-4286FEF2C055}">
  <sheetPr codeName="Hoja5">
    <tabColor rgb="FFF05014"/>
  </sheetPr>
  <dimension ref="A1:E22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2.7109375" customWidth="1"/>
    <col min="4" max="4" width="11.7109375" customWidth="1"/>
    <col min="5" max="5" width="28.42578125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64</v>
      </c>
      <c r="D2" s="1"/>
      <c r="E2" s="1"/>
    </row>
    <row r="3" spans="1:5" x14ac:dyDescent="0.25">
      <c r="B3" s="4" t="s">
        <v>58</v>
      </c>
      <c r="C3" s="16" t="s">
        <v>138</v>
      </c>
      <c r="D3" s="1"/>
      <c r="E3" s="1"/>
    </row>
    <row r="4" spans="1:5" ht="15.75" thickBot="1" x14ac:dyDescent="0.3">
      <c r="B4" s="6" t="s">
        <v>60</v>
      </c>
      <c r="C4" s="17" t="s">
        <v>137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7" t="s">
        <v>61</v>
      </c>
      <c r="C6" s="148"/>
      <c r="D6" s="33" t="s">
        <v>130</v>
      </c>
      <c r="E6" s="25" t="s">
        <v>140</v>
      </c>
    </row>
    <row r="7" spans="1:5" ht="25.5" thickBot="1" x14ac:dyDescent="0.3">
      <c r="B7" s="7" t="s">
        <v>63</v>
      </c>
      <c r="C7" s="62" t="s">
        <v>154</v>
      </c>
      <c r="D7" s="70"/>
      <c r="E7" s="34" t="s">
        <v>139</v>
      </c>
    </row>
    <row r="8" spans="1:5" ht="25.5" thickBot="1" x14ac:dyDescent="0.3">
      <c r="B8" s="158" t="s">
        <v>62</v>
      </c>
      <c r="C8" s="21" t="s">
        <v>218</v>
      </c>
      <c r="D8" s="68"/>
      <c r="E8" s="44" t="s">
        <v>223</v>
      </c>
    </row>
    <row r="9" spans="1:5" x14ac:dyDescent="0.25">
      <c r="B9" s="154"/>
      <c r="C9" s="11" t="s">
        <v>216</v>
      </c>
      <c r="D9" s="69"/>
      <c r="E9" s="44" t="s">
        <v>173</v>
      </c>
    </row>
    <row r="10" spans="1:5" ht="24.75" x14ac:dyDescent="0.25">
      <c r="B10" s="154"/>
      <c r="C10" s="11" t="s">
        <v>217</v>
      </c>
      <c r="D10" s="69"/>
      <c r="E10" s="37" t="s">
        <v>200</v>
      </c>
    </row>
    <row r="11" spans="1:5" ht="15.75" thickBot="1" x14ac:dyDescent="0.3">
      <c r="B11" s="155"/>
      <c r="C11" s="12" t="s">
        <v>71</v>
      </c>
      <c r="D11" s="67"/>
      <c r="E11" s="38" t="s">
        <v>211</v>
      </c>
    </row>
    <row r="12" spans="1:5" ht="15.75" thickBot="1" x14ac:dyDescent="0.3">
      <c r="A12" s="1"/>
      <c r="B12" s="1"/>
      <c r="C12" s="1"/>
      <c r="D12" s="1"/>
      <c r="E12" s="28"/>
    </row>
    <row r="13" spans="1:5" ht="15.75" thickBot="1" x14ac:dyDescent="0.3">
      <c r="B13" s="149" t="s">
        <v>69</v>
      </c>
      <c r="C13" s="150"/>
      <c r="D13" s="35" t="s">
        <v>130</v>
      </c>
      <c r="E13" s="39"/>
    </row>
    <row r="14" spans="1:5" ht="37.5" thickBot="1" x14ac:dyDescent="0.3">
      <c r="B14" s="8" t="s">
        <v>72</v>
      </c>
      <c r="C14" s="9" t="s">
        <v>138</v>
      </c>
      <c r="D14" s="73"/>
      <c r="E14" s="63" t="s">
        <v>254</v>
      </c>
    </row>
    <row r="15" spans="1:5" ht="24.75" x14ac:dyDescent="0.25">
      <c r="B15" s="151" t="s">
        <v>76</v>
      </c>
      <c r="C15" s="10" t="s">
        <v>219</v>
      </c>
      <c r="D15" s="68"/>
      <c r="E15" s="40" t="s">
        <v>249</v>
      </c>
    </row>
    <row r="16" spans="1:5" ht="36.75" x14ac:dyDescent="0.25">
      <c r="B16" s="152"/>
      <c r="C16" s="22" t="s">
        <v>220</v>
      </c>
      <c r="D16" s="71"/>
      <c r="E16" s="36" t="s">
        <v>272</v>
      </c>
    </row>
    <row r="17" spans="2:5" ht="24.75" x14ac:dyDescent="0.25">
      <c r="B17" s="152"/>
      <c r="C17" s="11" t="s">
        <v>221</v>
      </c>
      <c r="D17" s="69"/>
      <c r="E17" s="42" t="s">
        <v>253</v>
      </c>
    </row>
    <row r="18" spans="2:5" ht="24.75" x14ac:dyDescent="0.25">
      <c r="B18" s="152"/>
      <c r="C18" s="11" t="s">
        <v>297</v>
      </c>
      <c r="D18" s="69"/>
      <c r="E18" s="42" t="s">
        <v>253</v>
      </c>
    </row>
    <row r="19" spans="2:5" ht="25.5" thickBot="1" x14ac:dyDescent="0.3">
      <c r="B19" s="153"/>
      <c r="C19" s="53" t="s">
        <v>222</v>
      </c>
      <c r="D19" s="74"/>
      <c r="E19" s="65" t="s">
        <v>253</v>
      </c>
    </row>
    <row r="22" spans="2:5" x14ac:dyDescent="0.25">
      <c r="B22" s="159" t="s">
        <v>132</v>
      </c>
      <c r="C22" s="160"/>
      <c r="D22" s="160"/>
      <c r="E22" s="161"/>
    </row>
  </sheetData>
  <sheetProtection algorithmName="SHA-512" hashValue="msA7fprc2qgNsyWlfaUpIWjfJ8uoulvDN7gBVOAcPE65NziRpOeyQd2GpT2ppOfjzN/43+vsJvDed7I8YxDrXA==" saltValue="Z501WxqQU+NcsobXsVTtLA==" spinCount="100000" sheet="1" objects="1" scenarios="1"/>
  <mergeCells count="5">
    <mergeCell ref="B6:C6"/>
    <mergeCell ref="B8:B11"/>
    <mergeCell ref="B13:C13"/>
    <mergeCell ref="B15:B19"/>
    <mergeCell ref="B22:E2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C93C1-E2EA-4C82-B45A-46F540656F27}">
  <sheetPr codeName="Hoja6">
    <tabColor rgb="FFF8AB6C"/>
  </sheetPr>
  <dimension ref="A1:E24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8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79</v>
      </c>
      <c r="D2" s="1"/>
      <c r="E2" s="1"/>
    </row>
    <row r="3" spans="1:5" x14ac:dyDescent="0.25">
      <c r="B3" s="4" t="s">
        <v>58</v>
      </c>
      <c r="C3" s="16" t="s">
        <v>4</v>
      </c>
      <c r="D3" s="1"/>
      <c r="E3" s="1"/>
    </row>
    <row r="4" spans="1:5" ht="15.75" thickBot="1" x14ac:dyDescent="0.3">
      <c r="B4" s="6" t="s">
        <v>60</v>
      </c>
      <c r="C4" s="17" t="s">
        <v>3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9" t="s">
        <v>61</v>
      </c>
      <c r="C6" s="162"/>
      <c r="D6" s="35" t="s">
        <v>130</v>
      </c>
      <c r="E6" s="25" t="s">
        <v>140</v>
      </c>
    </row>
    <row r="7" spans="1:5" ht="25.5" thickBot="1" x14ac:dyDescent="0.3">
      <c r="B7" s="7" t="s">
        <v>63</v>
      </c>
      <c r="C7" s="62" t="s">
        <v>154</v>
      </c>
      <c r="D7" s="70"/>
      <c r="E7" s="34" t="s">
        <v>163</v>
      </c>
    </row>
    <row r="8" spans="1:5" ht="24.75" x14ac:dyDescent="0.25">
      <c r="B8" s="154" t="s">
        <v>62</v>
      </c>
      <c r="C8" s="23" t="s">
        <v>117</v>
      </c>
      <c r="D8" s="77"/>
      <c r="E8" s="42" t="s">
        <v>198</v>
      </c>
    </row>
    <row r="9" spans="1:5" x14ac:dyDescent="0.25">
      <c r="B9" s="154"/>
      <c r="C9" s="11" t="s">
        <v>66</v>
      </c>
      <c r="D9" s="77"/>
      <c r="E9" s="41" t="s">
        <v>159</v>
      </c>
    </row>
    <row r="10" spans="1:5" x14ac:dyDescent="0.25">
      <c r="B10" s="154"/>
      <c r="C10" s="11" t="s">
        <v>70</v>
      </c>
      <c r="D10" s="77"/>
      <c r="E10" s="41" t="s">
        <v>159</v>
      </c>
    </row>
    <row r="11" spans="1:5" x14ac:dyDescent="0.25">
      <c r="B11" s="154"/>
      <c r="C11" s="11" t="s">
        <v>119</v>
      </c>
      <c r="D11" s="78"/>
      <c r="E11" s="41" t="s">
        <v>134</v>
      </c>
    </row>
    <row r="12" spans="1:5" ht="25.5" thickBot="1" x14ac:dyDescent="0.3">
      <c r="B12" s="155"/>
      <c r="C12" s="12" t="s">
        <v>71</v>
      </c>
      <c r="D12" s="79"/>
      <c r="E12" s="43" t="s">
        <v>143</v>
      </c>
    </row>
    <row r="13" spans="1:5" ht="15.75" thickBot="1" x14ac:dyDescent="0.3">
      <c r="A13" s="1"/>
      <c r="B13" s="1"/>
      <c r="C13" s="1"/>
      <c r="D13" s="1"/>
      <c r="E13" s="28"/>
    </row>
    <row r="14" spans="1:5" ht="15.75" thickBot="1" x14ac:dyDescent="0.3">
      <c r="B14" s="149" t="s">
        <v>69</v>
      </c>
      <c r="C14" s="150"/>
      <c r="D14" s="35" t="s">
        <v>130</v>
      </c>
      <c r="E14" s="25" t="s">
        <v>140</v>
      </c>
    </row>
    <row r="15" spans="1:5" ht="36.75" x14ac:dyDescent="0.25">
      <c r="B15" s="158" t="s">
        <v>72</v>
      </c>
      <c r="C15" s="10" t="s">
        <v>2</v>
      </c>
      <c r="D15" s="75"/>
      <c r="E15" s="40" t="s">
        <v>275</v>
      </c>
    </row>
    <row r="16" spans="1:5" ht="37.5" thickBot="1" x14ac:dyDescent="0.3">
      <c r="B16" s="155"/>
      <c r="C16" s="12" t="s">
        <v>80</v>
      </c>
      <c r="D16" s="76"/>
      <c r="E16" s="43" t="s">
        <v>251</v>
      </c>
    </row>
    <row r="17" spans="2:5" ht="24.75" x14ac:dyDescent="0.25">
      <c r="B17" s="151" t="s">
        <v>76</v>
      </c>
      <c r="C17" s="10" t="s">
        <v>73</v>
      </c>
      <c r="D17" s="68"/>
      <c r="E17" s="44" t="s">
        <v>242</v>
      </c>
    </row>
    <row r="18" spans="2:5" ht="24.75" x14ac:dyDescent="0.25">
      <c r="B18" s="152"/>
      <c r="C18" s="11" t="s">
        <v>74</v>
      </c>
      <c r="D18" s="69"/>
      <c r="E18" s="37" t="s">
        <v>252</v>
      </c>
    </row>
    <row r="19" spans="2:5" ht="24.75" x14ac:dyDescent="0.25">
      <c r="B19" s="152"/>
      <c r="C19" s="11" t="s">
        <v>75</v>
      </c>
      <c r="D19" s="69"/>
      <c r="E19" s="37" t="s">
        <v>249</v>
      </c>
    </row>
    <row r="20" spans="2:5" ht="36.75" x14ac:dyDescent="0.25">
      <c r="B20" s="152"/>
      <c r="C20" s="11" t="s">
        <v>81</v>
      </c>
      <c r="D20" s="69"/>
      <c r="E20" s="37" t="s">
        <v>274</v>
      </c>
    </row>
    <row r="21" spans="2:5" ht="37.5" thickBot="1" x14ac:dyDescent="0.3">
      <c r="B21" s="153"/>
      <c r="C21" s="24" t="s">
        <v>82</v>
      </c>
      <c r="D21" s="67"/>
      <c r="E21" s="38" t="s">
        <v>273</v>
      </c>
    </row>
    <row r="22" spans="2:5" x14ac:dyDescent="0.25">
      <c r="C22" s="1"/>
    </row>
    <row r="23" spans="2:5" ht="15.75" thickBot="1" x14ac:dyDescent="0.3"/>
    <row r="24" spans="2:5" ht="15.75" thickBot="1" x14ac:dyDescent="0.3">
      <c r="B24" s="163" t="s">
        <v>132</v>
      </c>
      <c r="C24" s="164"/>
      <c r="D24" s="164"/>
      <c r="E24" s="93"/>
    </row>
  </sheetData>
  <sheetProtection algorithmName="SHA-512" hashValue="yawVJaTIESkXG8kW7g3NH9DqJoM+ADA1+C6FAn84W9sGeVHTJy6y2qEvsk53LV1md7jQwo6tfH9gUvsAWANSKA==" saltValue="pjFuckGrEo2WTe0gTFSFvA==" spinCount="100000" sheet="1" objects="1" scenarios="1"/>
  <mergeCells count="6">
    <mergeCell ref="B6:C6"/>
    <mergeCell ref="B14:C14"/>
    <mergeCell ref="B24:D24"/>
    <mergeCell ref="B8:B12"/>
    <mergeCell ref="B15:B16"/>
    <mergeCell ref="B17:B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ECE2-6C34-4F98-B806-4B21F24D3DD5}">
  <sheetPr codeName="Hoja7">
    <tabColor rgb="FFF8AB6C"/>
  </sheetPr>
  <dimension ref="A1:E2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2.7109375" bestFit="1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79</v>
      </c>
      <c r="D2" s="1"/>
      <c r="E2" s="1"/>
    </row>
    <row r="3" spans="1:5" x14ac:dyDescent="0.25">
      <c r="B3" s="4" t="s">
        <v>58</v>
      </c>
      <c r="C3" s="16" t="s">
        <v>6</v>
      </c>
      <c r="D3" s="1"/>
      <c r="E3" s="1"/>
    </row>
    <row r="4" spans="1:5" ht="15.75" thickBot="1" x14ac:dyDescent="0.3">
      <c r="B4" s="6" t="s">
        <v>60</v>
      </c>
      <c r="C4" s="17" t="s">
        <v>5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5" ht="25.5" thickBot="1" x14ac:dyDescent="0.3">
      <c r="B7" s="7" t="s">
        <v>63</v>
      </c>
      <c r="C7" s="62" t="s">
        <v>154</v>
      </c>
      <c r="D7" s="70"/>
      <c r="E7" s="34" t="s">
        <v>163</v>
      </c>
    </row>
    <row r="8" spans="1:5" ht="24.75" x14ac:dyDescent="0.25">
      <c r="B8" s="158" t="s">
        <v>62</v>
      </c>
      <c r="C8" s="10" t="s">
        <v>71</v>
      </c>
      <c r="D8" s="75"/>
      <c r="E8" s="40" t="s">
        <v>153</v>
      </c>
    </row>
    <row r="9" spans="1:5" ht="24.75" x14ac:dyDescent="0.25">
      <c r="B9" s="154"/>
      <c r="C9" s="11" t="s">
        <v>88</v>
      </c>
      <c r="D9" s="77"/>
      <c r="E9" s="42" t="s">
        <v>143</v>
      </c>
    </row>
    <row r="10" spans="1:5" x14ac:dyDescent="0.25">
      <c r="B10" s="154"/>
      <c r="C10" s="11" t="s">
        <v>89</v>
      </c>
      <c r="D10" s="77"/>
      <c r="E10" s="41" t="s">
        <v>134</v>
      </c>
    </row>
    <row r="11" spans="1:5" x14ac:dyDescent="0.25">
      <c r="B11" s="154"/>
      <c r="C11" s="11" t="s">
        <v>90</v>
      </c>
      <c r="D11" s="77"/>
      <c r="E11" s="41" t="s">
        <v>134</v>
      </c>
    </row>
    <row r="12" spans="1:5" x14ac:dyDescent="0.25">
      <c r="B12" s="154"/>
      <c r="C12" s="20" t="s">
        <v>70</v>
      </c>
      <c r="D12" s="78"/>
      <c r="E12" s="41" t="s">
        <v>134</v>
      </c>
    </row>
    <row r="13" spans="1:5" x14ac:dyDescent="0.25">
      <c r="B13" s="154"/>
      <c r="C13" s="20" t="s">
        <v>74</v>
      </c>
      <c r="D13" s="77"/>
      <c r="E13" s="41" t="s">
        <v>134</v>
      </c>
    </row>
    <row r="14" spans="1:5" ht="25.5" thickBot="1" x14ac:dyDescent="0.3">
      <c r="B14" s="155"/>
      <c r="C14" s="12" t="s">
        <v>91</v>
      </c>
      <c r="D14" s="79"/>
      <c r="E14" s="43" t="s">
        <v>143</v>
      </c>
    </row>
    <row r="15" spans="1:5" ht="15.75" thickBot="1" x14ac:dyDescent="0.3">
      <c r="A15" s="1"/>
      <c r="B15" s="1"/>
      <c r="C15" s="1"/>
      <c r="D15" s="1"/>
      <c r="E15" s="28"/>
    </row>
    <row r="16" spans="1:5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250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244</v>
      </c>
    </row>
    <row r="20" spans="2:5" ht="30" x14ac:dyDescent="0.25">
      <c r="B20" s="152"/>
      <c r="C20" s="14" t="s">
        <v>94</v>
      </c>
      <c r="D20" s="69"/>
      <c r="E20" s="36" t="s">
        <v>244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ht="24.75" x14ac:dyDescent="0.25">
      <c r="B22" s="152"/>
      <c r="C22" s="11" t="s">
        <v>91</v>
      </c>
      <c r="D22" s="69"/>
      <c r="E22" s="42" t="s">
        <v>244</v>
      </c>
    </row>
    <row r="23" spans="2:5" ht="24.75" x14ac:dyDescent="0.25">
      <c r="B23" s="152"/>
      <c r="C23" s="14" t="s">
        <v>89</v>
      </c>
      <c r="D23" s="69"/>
      <c r="E23" s="29" t="s">
        <v>244</v>
      </c>
    </row>
    <row r="24" spans="2:5" ht="24.75" x14ac:dyDescent="0.25">
      <c r="B24" s="152"/>
      <c r="C24" s="14" t="s">
        <v>88</v>
      </c>
      <c r="D24" s="69"/>
      <c r="E24" s="48" t="s">
        <v>255</v>
      </c>
    </row>
    <row r="25" spans="2:5" ht="25.5" thickBot="1" x14ac:dyDescent="0.3">
      <c r="B25" s="153"/>
      <c r="C25" s="24" t="s">
        <v>96</v>
      </c>
      <c r="D25" s="67"/>
      <c r="E25" s="43" t="s">
        <v>255</v>
      </c>
    </row>
    <row r="27" spans="2:5" x14ac:dyDescent="0.25">
      <c r="B27" s="145" t="s">
        <v>132</v>
      </c>
      <c r="C27" s="146"/>
      <c r="D27" s="146"/>
      <c r="E27" s="146"/>
    </row>
  </sheetData>
  <sheetProtection algorithmName="SHA-512" hashValue="SPee1lTZI2Yn5/kP4/tWhXAHxtJrFcR5atdCh2l9X1ezYlZqySRpJXlDu1aAyBFkp3+zI6SURSsY4hD177q3aw==" saltValue="1lb+sau0+ZL56ypsZ4gYeQ==" spinCount="100000" sheet="1" objects="1" scenarios="1"/>
  <mergeCells count="6">
    <mergeCell ref="B27:E27"/>
    <mergeCell ref="B6:C6"/>
    <mergeCell ref="B8:B14"/>
    <mergeCell ref="B16:C16"/>
    <mergeCell ref="B17:B18"/>
    <mergeCell ref="B19:B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65E15-FD44-4D9F-84BB-9281C9F4AA13}">
  <sheetPr codeName="Hoja8">
    <tabColor rgb="FFF8AB6C"/>
  </sheetPr>
  <dimension ref="A1:E2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140625" bestFit="1" customWidth="1"/>
    <col min="4" max="4" width="10.85546875" customWidth="1"/>
    <col min="5" max="5" width="23.28515625" customWidth="1"/>
  </cols>
  <sheetData>
    <row r="1" spans="1:5" ht="33.75" customHeight="1" thickBot="1" x14ac:dyDescent="0.3">
      <c r="B1" s="3"/>
      <c r="C1" s="3"/>
      <c r="D1" s="3"/>
      <c r="E1" s="3"/>
    </row>
    <row r="2" spans="1:5" x14ac:dyDescent="0.25">
      <c r="B2" s="5" t="s">
        <v>59</v>
      </c>
      <c r="C2" s="15" t="s">
        <v>79</v>
      </c>
      <c r="D2" s="1"/>
      <c r="E2" s="1"/>
    </row>
    <row r="3" spans="1:5" x14ac:dyDescent="0.25">
      <c r="B3" s="4" t="s">
        <v>58</v>
      </c>
      <c r="C3" s="16" t="s">
        <v>8</v>
      </c>
      <c r="D3" s="1"/>
      <c r="E3" s="1"/>
    </row>
    <row r="4" spans="1:5" ht="15.75" thickBot="1" x14ac:dyDescent="0.3">
      <c r="B4" s="6" t="s">
        <v>60</v>
      </c>
      <c r="C4" s="17" t="s">
        <v>7</v>
      </c>
      <c r="D4" s="1"/>
      <c r="E4" s="1"/>
    </row>
    <row r="5" spans="1:5" ht="15.75" thickBot="1" x14ac:dyDescent="0.3">
      <c r="A5" s="1"/>
      <c r="B5" s="1"/>
      <c r="C5" s="1"/>
      <c r="D5" s="1"/>
      <c r="E5" s="2"/>
    </row>
    <row r="6" spans="1:5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5" s="127" customFormat="1" ht="25.5" thickBot="1" x14ac:dyDescent="0.3">
      <c r="B7" s="128" t="s">
        <v>63</v>
      </c>
      <c r="C7" s="129" t="s">
        <v>154</v>
      </c>
      <c r="D7" s="70"/>
      <c r="E7" s="34" t="s">
        <v>163</v>
      </c>
    </row>
    <row r="8" spans="1:5" ht="24.75" x14ac:dyDescent="0.25">
      <c r="B8" s="158" t="s">
        <v>62</v>
      </c>
      <c r="C8" s="10" t="s">
        <v>71</v>
      </c>
      <c r="D8" s="75"/>
      <c r="E8" s="40" t="s">
        <v>153</v>
      </c>
    </row>
    <row r="9" spans="1:5" ht="24.75" x14ac:dyDescent="0.25">
      <c r="B9" s="154"/>
      <c r="C9" s="11" t="s">
        <v>88</v>
      </c>
      <c r="D9" s="77"/>
      <c r="E9" s="42" t="s">
        <v>143</v>
      </c>
    </row>
    <row r="10" spans="1:5" x14ac:dyDescent="0.25">
      <c r="B10" s="154"/>
      <c r="C10" s="11" t="s">
        <v>89</v>
      </c>
      <c r="D10" s="77"/>
      <c r="E10" s="41" t="s">
        <v>134</v>
      </c>
    </row>
    <row r="11" spans="1:5" x14ac:dyDescent="0.25">
      <c r="B11" s="154"/>
      <c r="C11" s="11" t="s">
        <v>90</v>
      </c>
      <c r="D11" s="77"/>
      <c r="E11" s="41" t="s">
        <v>134</v>
      </c>
    </row>
    <row r="12" spans="1:5" x14ac:dyDescent="0.25">
      <c r="B12" s="154"/>
      <c r="C12" s="20" t="s">
        <v>70</v>
      </c>
      <c r="D12" s="78"/>
      <c r="E12" s="41" t="s">
        <v>134</v>
      </c>
    </row>
    <row r="13" spans="1:5" x14ac:dyDescent="0.25">
      <c r="B13" s="154"/>
      <c r="C13" s="20" t="s">
        <v>74</v>
      </c>
      <c r="D13" s="77"/>
      <c r="E13" s="41" t="s">
        <v>134</v>
      </c>
    </row>
    <row r="14" spans="1:5" ht="25.5" thickBot="1" x14ac:dyDescent="0.3">
      <c r="B14" s="155"/>
      <c r="C14" s="12" t="s">
        <v>91</v>
      </c>
      <c r="D14" s="79"/>
      <c r="E14" s="43" t="s">
        <v>143</v>
      </c>
    </row>
    <row r="15" spans="1:5" ht="15.75" thickBot="1" x14ac:dyDescent="0.3">
      <c r="A15" s="1"/>
      <c r="B15" s="1"/>
      <c r="C15" s="1"/>
      <c r="D15" s="1"/>
      <c r="E15" s="28"/>
    </row>
    <row r="16" spans="1:5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250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244</v>
      </c>
    </row>
    <row r="20" spans="2:5" ht="30" x14ac:dyDescent="0.25">
      <c r="B20" s="152"/>
      <c r="C20" s="14" t="s">
        <v>94</v>
      </c>
      <c r="D20" s="69"/>
      <c r="E20" s="36" t="s">
        <v>244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ht="24.75" x14ac:dyDescent="0.25">
      <c r="B22" s="152"/>
      <c r="C22" s="11" t="s">
        <v>91</v>
      </c>
      <c r="D22" s="69"/>
      <c r="E22" s="42" t="s">
        <v>244</v>
      </c>
    </row>
    <row r="23" spans="2:5" ht="24.75" x14ac:dyDescent="0.25">
      <c r="B23" s="152"/>
      <c r="C23" s="14" t="s">
        <v>89</v>
      </c>
      <c r="D23" s="69"/>
      <c r="E23" s="29" t="s">
        <v>244</v>
      </c>
    </row>
    <row r="24" spans="2:5" ht="24.75" x14ac:dyDescent="0.25">
      <c r="B24" s="152"/>
      <c r="C24" s="14" t="s">
        <v>88</v>
      </c>
      <c r="D24" s="69"/>
      <c r="E24" s="48" t="s">
        <v>255</v>
      </c>
    </row>
    <row r="25" spans="2:5" ht="25.5" thickBot="1" x14ac:dyDescent="0.3">
      <c r="B25" s="153"/>
      <c r="C25" s="24" t="s">
        <v>96</v>
      </c>
      <c r="D25" s="67"/>
      <c r="E25" s="43" t="s">
        <v>255</v>
      </c>
    </row>
    <row r="27" spans="2:5" x14ac:dyDescent="0.25">
      <c r="B27" s="145" t="s">
        <v>132</v>
      </c>
      <c r="C27" s="146"/>
      <c r="D27" s="146"/>
      <c r="E27" s="146"/>
    </row>
  </sheetData>
  <sheetProtection algorithmName="SHA-512" hashValue="b2nxn2MDqJ0s4TJQKvbmGGGsrV/QGW7edcx4v7ktOd+1Ow0uvkB76MDMRyba3ipWs+UDK4KvHYfa86TRMrZCHg==" saltValue="YCSsaseyzMQKCcGjt8k6Tg==" spinCount="100000" sheet="1" objects="1" scenarios="1"/>
  <mergeCells count="6">
    <mergeCell ref="B6:C6"/>
    <mergeCell ref="B27:E27"/>
    <mergeCell ref="B16:C16"/>
    <mergeCell ref="B19:B25"/>
    <mergeCell ref="B8:B14"/>
    <mergeCell ref="B17:B18"/>
  </mergeCells>
  <dataValidations count="1">
    <dataValidation type="decimal" allowBlank="1" showInputMessage="1" showErrorMessage="1" sqref="D7:D14" xr:uid="{253D03B5-AEFD-4B46-831F-001F4C2A003C}">
      <formula1>0</formula1>
      <formula2>6</formula2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07812-8561-4A20-869B-6BB72F29A696}">
  <sheetPr codeName="Hoja9">
    <tabColor rgb="FFF8AB6C"/>
  </sheetPr>
  <dimension ref="A1:E2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28515625" customWidth="1"/>
    <col min="5" max="5" width="23" customWidth="1"/>
  </cols>
  <sheetData>
    <row r="1" spans="1:5" ht="33.75" customHeight="1" thickBot="1" x14ac:dyDescent="0.3">
      <c r="B1" s="3"/>
      <c r="C1" s="3"/>
      <c r="D1" s="3"/>
      <c r="E1" s="3"/>
    </row>
    <row r="2" spans="1:5" x14ac:dyDescent="0.25">
      <c r="B2" s="5" t="s">
        <v>59</v>
      </c>
      <c r="C2" s="15" t="s">
        <v>79</v>
      </c>
      <c r="D2" s="1"/>
      <c r="E2" s="1"/>
    </row>
    <row r="3" spans="1:5" x14ac:dyDescent="0.25">
      <c r="B3" s="4" t="s">
        <v>58</v>
      </c>
      <c r="C3" s="16" t="s">
        <v>10</v>
      </c>
      <c r="D3" s="1"/>
      <c r="E3" s="1"/>
    </row>
    <row r="4" spans="1:5" ht="15.75" thickBot="1" x14ac:dyDescent="0.3">
      <c r="B4" s="6" t="s">
        <v>60</v>
      </c>
      <c r="C4" s="17" t="s">
        <v>9</v>
      </c>
      <c r="D4" s="1"/>
      <c r="E4" s="1"/>
    </row>
    <row r="5" spans="1:5" ht="15.75" thickBot="1" x14ac:dyDescent="0.3">
      <c r="A5" s="1"/>
      <c r="B5" s="1"/>
      <c r="C5" s="1"/>
      <c r="D5" s="1"/>
      <c r="E5" s="2"/>
    </row>
    <row r="6" spans="1:5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5" ht="25.5" thickBot="1" x14ac:dyDescent="0.3">
      <c r="B7" s="8" t="s">
        <v>63</v>
      </c>
      <c r="C7" s="62" t="s">
        <v>154</v>
      </c>
      <c r="D7" s="70"/>
      <c r="E7" s="34" t="s">
        <v>163</v>
      </c>
    </row>
    <row r="8" spans="1:5" ht="24.75" x14ac:dyDescent="0.25">
      <c r="B8" s="158" t="s">
        <v>62</v>
      </c>
      <c r="C8" s="10" t="s">
        <v>71</v>
      </c>
      <c r="D8" s="75"/>
      <c r="E8" s="40" t="s">
        <v>153</v>
      </c>
    </row>
    <row r="9" spans="1:5" ht="24.75" x14ac:dyDescent="0.25">
      <c r="B9" s="154"/>
      <c r="C9" s="11" t="s">
        <v>88</v>
      </c>
      <c r="D9" s="77"/>
      <c r="E9" s="42" t="s">
        <v>143</v>
      </c>
    </row>
    <row r="10" spans="1:5" x14ac:dyDescent="0.25">
      <c r="B10" s="154"/>
      <c r="C10" s="11" t="s">
        <v>89</v>
      </c>
      <c r="D10" s="77"/>
      <c r="E10" s="41" t="s">
        <v>134</v>
      </c>
    </row>
    <row r="11" spans="1:5" x14ac:dyDescent="0.25">
      <c r="B11" s="154"/>
      <c r="C11" s="11" t="s">
        <v>90</v>
      </c>
      <c r="D11" s="77"/>
      <c r="E11" s="41" t="s">
        <v>134</v>
      </c>
    </row>
    <row r="12" spans="1:5" x14ac:dyDescent="0.25">
      <c r="B12" s="154"/>
      <c r="C12" s="20" t="s">
        <v>70</v>
      </c>
      <c r="D12" s="78"/>
      <c r="E12" s="41" t="s">
        <v>134</v>
      </c>
    </row>
    <row r="13" spans="1:5" x14ac:dyDescent="0.25">
      <c r="B13" s="154"/>
      <c r="C13" s="20" t="s">
        <v>74</v>
      </c>
      <c r="D13" s="77"/>
      <c r="E13" s="41" t="s">
        <v>134</v>
      </c>
    </row>
    <row r="14" spans="1:5" ht="25.5" thickBot="1" x14ac:dyDescent="0.3">
      <c r="B14" s="155"/>
      <c r="C14" s="12" t="s">
        <v>91</v>
      </c>
      <c r="D14" s="79"/>
      <c r="E14" s="43" t="s">
        <v>143</v>
      </c>
    </row>
    <row r="15" spans="1:5" ht="15.75" thickBot="1" x14ac:dyDescent="0.3">
      <c r="A15" s="1"/>
      <c r="B15" s="1"/>
      <c r="C15" s="1"/>
      <c r="D15" s="1"/>
      <c r="E15" s="28"/>
    </row>
    <row r="16" spans="1:5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250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244</v>
      </c>
    </row>
    <row r="20" spans="2:5" ht="30" x14ac:dyDescent="0.25">
      <c r="B20" s="152"/>
      <c r="C20" s="14" t="s">
        <v>94</v>
      </c>
      <c r="D20" s="69"/>
      <c r="E20" s="36" t="s">
        <v>244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ht="24.75" x14ac:dyDescent="0.25">
      <c r="B22" s="152"/>
      <c r="C22" s="11" t="s">
        <v>91</v>
      </c>
      <c r="D22" s="69"/>
      <c r="E22" s="42" t="s">
        <v>244</v>
      </c>
    </row>
    <row r="23" spans="2:5" ht="24.75" x14ac:dyDescent="0.25">
      <c r="B23" s="152"/>
      <c r="C23" s="14" t="s">
        <v>89</v>
      </c>
      <c r="D23" s="69"/>
      <c r="E23" s="29" t="s">
        <v>244</v>
      </c>
    </row>
    <row r="24" spans="2:5" ht="24.75" x14ac:dyDescent="0.25">
      <c r="B24" s="152"/>
      <c r="C24" s="14" t="s">
        <v>88</v>
      </c>
      <c r="D24" s="69"/>
      <c r="E24" s="48" t="s">
        <v>255</v>
      </c>
    </row>
    <row r="25" spans="2:5" ht="25.5" thickBot="1" x14ac:dyDescent="0.3">
      <c r="B25" s="153"/>
      <c r="C25" s="24" t="s">
        <v>96</v>
      </c>
      <c r="D25" s="67"/>
      <c r="E25" s="43" t="s">
        <v>255</v>
      </c>
    </row>
    <row r="27" spans="2:5" x14ac:dyDescent="0.25">
      <c r="B27" s="145" t="s">
        <v>132</v>
      </c>
      <c r="C27" s="146"/>
      <c r="D27" s="146"/>
      <c r="E27" s="146"/>
    </row>
  </sheetData>
  <sheetProtection algorithmName="SHA-512" hashValue="1cDeHu4O78wVnrkXfUHyJqJlVF7Oncg+7KDYPZEDrziKiH1rieZFLOXjN0ea2nWa5cJ0BJH0Rqxp1HnNAAO2Hg==" saltValue="kHFqYV4xom8KI+oKEy2e7g==" spinCount="100000" sheet="1" objects="1" scenarios="1"/>
  <mergeCells count="6">
    <mergeCell ref="B6:C6"/>
    <mergeCell ref="B27:E27"/>
    <mergeCell ref="B16:C16"/>
    <mergeCell ref="B19:B25"/>
    <mergeCell ref="B8:B14"/>
    <mergeCell ref="B17:B1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99A4-4B70-4327-AD0E-0D9652D979A7}">
  <sheetPr codeName="Hoja10">
    <tabColor rgb="FFF8AB6C"/>
  </sheetPr>
  <dimension ref="A1:E2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8.42578125" bestFit="1" customWidth="1"/>
    <col min="4" max="4" width="12.42578125" customWidth="1"/>
    <col min="5" max="5" width="22.7109375" bestFit="1" customWidth="1"/>
  </cols>
  <sheetData>
    <row r="1" spans="1:5" ht="33.75" customHeight="1" thickBot="1" x14ac:dyDescent="0.3">
      <c r="B1" s="3"/>
      <c r="C1" s="3"/>
      <c r="D1" s="3"/>
      <c r="E1" s="3"/>
    </row>
    <row r="2" spans="1:5" x14ac:dyDescent="0.25">
      <c r="B2" s="5" t="s">
        <v>59</v>
      </c>
      <c r="C2" s="15" t="s">
        <v>79</v>
      </c>
      <c r="D2" s="1"/>
      <c r="E2" s="1"/>
    </row>
    <row r="3" spans="1:5" x14ac:dyDescent="0.25">
      <c r="B3" s="4" t="s">
        <v>58</v>
      </c>
      <c r="C3" s="16" t="s">
        <v>12</v>
      </c>
      <c r="D3" s="1"/>
      <c r="E3" s="1"/>
    </row>
    <row r="4" spans="1:5" ht="15.75" thickBot="1" x14ac:dyDescent="0.3">
      <c r="B4" s="6" t="s">
        <v>60</v>
      </c>
      <c r="C4" s="17" t="s">
        <v>11</v>
      </c>
      <c r="D4" s="1"/>
      <c r="E4" s="1"/>
    </row>
    <row r="5" spans="1:5" ht="15.75" thickBot="1" x14ac:dyDescent="0.3">
      <c r="A5" s="1"/>
      <c r="B5" s="1"/>
      <c r="C5" s="1"/>
      <c r="D5" s="1"/>
      <c r="E5" s="2"/>
    </row>
    <row r="6" spans="1:5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5" ht="25.5" thickBot="1" x14ac:dyDescent="0.3">
      <c r="B7" s="8" t="s">
        <v>63</v>
      </c>
      <c r="C7" s="9" t="s">
        <v>154</v>
      </c>
      <c r="D7" s="70"/>
      <c r="E7" s="34" t="s">
        <v>163</v>
      </c>
    </row>
    <row r="8" spans="1:5" ht="24.75" x14ac:dyDescent="0.25">
      <c r="B8" s="158" t="s">
        <v>62</v>
      </c>
      <c r="C8" s="10" t="s">
        <v>155</v>
      </c>
      <c r="D8" s="75"/>
      <c r="E8" s="40" t="s">
        <v>153</v>
      </c>
    </row>
    <row r="9" spans="1:5" ht="24.75" x14ac:dyDescent="0.25">
      <c r="B9" s="154"/>
      <c r="C9" s="11" t="s">
        <v>156</v>
      </c>
      <c r="D9" s="77"/>
      <c r="E9" s="42" t="s">
        <v>143</v>
      </c>
    </row>
    <row r="10" spans="1:5" x14ac:dyDescent="0.25">
      <c r="B10" s="154"/>
      <c r="C10" s="11" t="s">
        <v>157</v>
      </c>
      <c r="D10" s="77"/>
      <c r="E10" s="41" t="s">
        <v>134</v>
      </c>
    </row>
    <row r="11" spans="1:5" x14ac:dyDescent="0.25">
      <c r="B11" s="154"/>
      <c r="C11" s="11" t="s">
        <v>158</v>
      </c>
      <c r="D11" s="77"/>
      <c r="E11" s="41" t="s">
        <v>159</v>
      </c>
    </row>
    <row r="12" spans="1:5" x14ac:dyDescent="0.25">
      <c r="B12" s="154"/>
      <c r="C12" s="20" t="s">
        <v>70</v>
      </c>
      <c r="D12" s="78"/>
      <c r="E12" s="41" t="s">
        <v>134</v>
      </c>
    </row>
    <row r="13" spans="1:5" x14ac:dyDescent="0.25">
      <c r="B13" s="154"/>
      <c r="C13" s="20" t="s">
        <v>74</v>
      </c>
      <c r="D13" s="77"/>
      <c r="E13" s="41" t="s">
        <v>134</v>
      </c>
    </row>
    <row r="14" spans="1:5" ht="15.75" thickBot="1" x14ac:dyDescent="0.3">
      <c r="B14" s="155"/>
      <c r="C14" s="12" t="s">
        <v>91</v>
      </c>
      <c r="D14" s="79"/>
      <c r="E14" s="43" t="s">
        <v>160</v>
      </c>
    </row>
    <row r="15" spans="1:5" ht="15.75" thickBot="1" x14ac:dyDescent="0.3">
      <c r="A15" s="1"/>
      <c r="B15" s="1"/>
      <c r="C15" s="1"/>
      <c r="D15" s="1"/>
      <c r="E15" s="28"/>
    </row>
    <row r="16" spans="1:5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285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237</v>
      </c>
    </row>
    <row r="20" spans="2:5" ht="30" x14ac:dyDescent="0.25">
      <c r="B20" s="152"/>
      <c r="C20" s="14" t="s">
        <v>94</v>
      </c>
      <c r="D20" s="69"/>
      <c r="E20" s="36" t="s">
        <v>237</v>
      </c>
    </row>
    <row r="21" spans="2:5" ht="36.75" x14ac:dyDescent="0.25">
      <c r="B21" s="152"/>
      <c r="C21" s="11" t="s">
        <v>161</v>
      </c>
      <c r="D21" s="69"/>
      <c r="E21" s="48" t="s">
        <v>276</v>
      </c>
    </row>
    <row r="22" spans="2:5" ht="24.75" x14ac:dyDescent="0.25">
      <c r="B22" s="152"/>
      <c r="C22" s="11" t="s">
        <v>162</v>
      </c>
      <c r="D22" s="69"/>
      <c r="E22" s="42" t="s">
        <v>243</v>
      </c>
    </row>
    <row r="23" spans="2:5" ht="24.75" x14ac:dyDescent="0.25">
      <c r="B23" s="152"/>
      <c r="C23" s="11" t="s">
        <v>156</v>
      </c>
      <c r="D23" s="69"/>
      <c r="E23" s="29" t="s">
        <v>239</v>
      </c>
    </row>
    <row r="24" spans="2:5" ht="24.75" x14ac:dyDescent="0.25">
      <c r="B24" s="152"/>
      <c r="C24" s="11" t="s">
        <v>157</v>
      </c>
      <c r="D24" s="69"/>
      <c r="E24" s="29" t="s">
        <v>239</v>
      </c>
    </row>
    <row r="25" spans="2:5" ht="25.5" thickBot="1" x14ac:dyDescent="0.3">
      <c r="B25" s="153"/>
      <c r="C25" s="24" t="s">
        <v>91</v>
      </c>
      <c r="D25" s="67"/>
      <c r="E25" s="43" t="s">
        <v>255</v>
      </c>
    </row>
    <row r="27" spans="2:5" x14ac:dyDescent="0.25">
      <c r="B27" s="145" t="s">
        <v>132</v>
      </c>
      <c r="C27" s="146"/>
      <c r="D27" s="146"/>
      <c r="E27" s="146"/>
    </row>
  </sheetData>
  <sheetProtection algorithmName="SHA-512" hashValue="dv/lj6Ie2F/2fLL2LwvYsqksNqML8txjz7CGLwsHaAX/PTiaFNjv6D7zUyOtWOfxNBUREantcAduAjv6sBEabw==" saltValue="C7TyjEiCvs0WcMLHlCdGlg==" spinCount="100000" sheet="1" objects="1" scenarios="1"/>
  <mergeCells count="6">
    <mergeCell ref="B6:C6"/>
    <mergeCell ref="B27:E27"/>
    <mergeCell ref="B16:C16"/>
    <mergeCell ref="B19:B25"/>
    <mergeCell ref="B8:B14"/>
    <mergeCell ref="B17:B1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B076-626A-44B8-A19B-17F080FDA843}">
  <sheetPr codeName="Hoja11">
    <tabColor rgb="FFF8AB6C"/>
  </sheetPr>
  <dimension ref="A1:F26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7.28515625" customWidth="1"/>
    <col min="4" max="4" width="12.28515625" customWidth="1"/>
    <col min="5" max="5" width="23.71093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79</v>
      </c>
      <c r="D2" s="1"/>
      <c r="E2" s="1"/>
      <c r="F2" s="1"/>
    </row>
    <row r="3" spans="1:6" x14ac:dyDescent="0.25">
      <c r="B3" s="4" t="s">
        <v>58</v>
      </c>
      <c r="C3" s="16" t="s">
        <v>15</v>
      </c>
      <c r="D3" s="1"/>
      <c r="E3" s="1"/>
    </row>
    <row r="4" spans="1:6" ht="15.75" thickBot="1" x14ac:dyDescent="0.3">
      <c r="B4" s="6" t="s">
        <v>60</v>
      </c>
      <c r="C4" s="17" t="s">
        <v>14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24.75" x14ac:dyDescent="0.25">
      <c r="B8" s="154" t="s">
        <v>62</v>
      </c>
      <c r="C8" s="23" t="s">
        <v>71</v>
      </c>
      <c r="D8" s="77"/>
      <c r="E8" s="42" t="s">
        <v>143</v>
      </c>
    </row>
    <row r="9" spans="1:6" x14ac:dyDescent="0.25">
      <c r="B9" s="154"/>
      <c r="C9" s="11" t="s">
        <v>166</v>
      </c>
      <c r="D9" s="77"/>
      <c r="E9" s="41" t="s">
        <v>159</v>
      </c>
    </row>
    <row r="10" spans="1:6" x14ac:dyDescent="0.25">
      <c r="B10" s="154"/>
      <c r="C10" s="11" t="s">
        <v>90</v>
      </c>
      <c r="D10" s="78"/>
      <c r="E10" s="41" t="s">
        <v>134</v>
      </c>
    </row>
    <row r="11" spans="1:6" x14ac:dyDescent="0.25">
      <c r="B11" s="154"/>
      <c r="C11" s="20" t="s">
        <v>169</v>
      </c>
      <c r="D11" s="77"/>
      <c r="E11" s="41" t="s">
        <v>159</v>
      </c>
    </row>
    <row r="12" spans="1:6" x14ac:dyDescent="0.25">
      <c r="B12" s="154"/>
      <c r="C12" s="20" t="s">
        <v>102</v>
      </c>
      <c r="D12" s="78"/>
      <c r="E12" s="41" t="s">
        <v>151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15.75" thickBot="1" x14ac:dyDescent="0.3">
      <c r="B14" s="155"/>
      <c r="C14" s="12" t="s">
        <v>103</v>
      </c>
      <c r="D14" s="79"/>
      <c r="E14" s="43" t="s">
        <v>165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9" t="s">
        <v>69</v>
      </c>
      <c r="C16" s="162"/>
      <c r="D16" s="35" t="s">
        <v>130</v>
      </c>
      <c r="E16" s="25" t="s">
        <v>140</v>
      </c>
    </row>
    <row r="17" spans="2:5" ht="36.75" x14ac:dyDescent="0.25">
      <c r="B17" s="165" t="s">
        <v>72</v>
      </c>
      <c r="C17" s="49" t="s">
        <v>13</v>
      </c>
      <c r="D17" s="75"/>
      <c r="E17" s="40" t="s">
        <v>285</v>
      </c>
    </row>
    <row r="18" spans="2:5" ht="37.5" thickBot="1" x14ac:dyDescent="0.3">
      <c r="B18" s="166"/>
      <c r="C18" s="50" t="s">
        <v>104</v>
      </c>
      <c r="D18" s="76"/>
      <c r="E18" s="43" t="s">
        <v>251</v>
      </c>
    </row>
    <row r="19" spans="2:5" ht="24.75" x14ac:dyDescent="0.25">
      <c r="B19" s="151" t="s">
        <v>76</v>
      </c>
      <c r="C19" s="21" t="s">
        <v>105</v>
      </c>
      <c r="D19" s="68"/>
      <c r="E19" s="40" t="s">
        <v>256</v>
      </c>
    </row>
    <row r="20" spans="2:5" ht="24.75" customHeight="1" x14ac:dyDescent="0.25">
      <c r="B20" s="152"/>
      <c r="C20" s="14" t="s">
        <v>106</v>
      </c>
      <c r="D20" s="69"/>
      <c r="E20" s="36" t="s">
        <v>244</v>
      </c>
    </row>
    <row r="21" spans="2:5" ht="36.75" x14ac:dyDescent="0.25">
      <c r="B21" s="152"/>
      <c r="C21" s="11" t="s">
        <v>167</v>
      </c>
      <c r="D21" s="69"/>
      <c r="E21" s="48" t="s">
        <v>276</v>
      </c>
    </row>
    <row r="22" spans="2:5" ht="24.75" x14ac:dyDescent="0.25">
      <c r="B22" s="152"/>
      <c r="C22" s="11" t="s">
        <v>168</v>
      </c>
      <c r="D22" s="69"/>
      <c r="E22" s="42" t="s">
        <v>244</v>
      </c>
    </row>
    <row r="23" spans="2:5" ht="24.75" x14ac:dyDescent="0.25">
      <c r="B23" s="152"/>
      <c r="C23" s="14" t="s">
        <v>169</v>
      </c>
      <c r="D23" s="69"/>
      <c r="E23" s="29" t="s">
        <v>244</v>
      </c>
    </row>
    <row r="24" spans="2:5" ht="25.5" thickBot="1" x14ac:dyDescent="0.3">
      <c r="B24" s="153"/>
      <c r="C24" s="24" t="s">
        <v>96</v>
      </c>
      <c r="D24" s="67"/>
      <c r="E24" s="43" t="s">
        <v>255</v>
      </c>
    </row>
    <row r="26" spans="2:5" x14ac:dyDescent="0.25">
      <c r="B26" s="145" t="s">
        <v>132</v>
      </c>
      <c r="C26" s="146"/>
      <c r="D26" s="146"/>
      <c r="E26" s="146"/>
    </row>
  </sheetData>
  <sheetProtection algorithmName="SHA-512" hashValue="oG0GVyU75N2/LrZtEsk5xYkf1GvrtVAeo3s05vcOoKegW6QmBsJsw59f47yNjJPdrqlcceEQh/NY1x7z9jap9g==" saltValue="AdbQU6cbEPnvH7TrtXoKuw==" spinCount="100000" sheet="1" objects="1" scenarios="1"/>
  <mergeCells count="6">
    <mergeCell ref="B26:E26"/>
    <mergeCell ref="B6:C6"/>
    <mergeCell ref="B8:B14"/>
    <mergeCell ref="B16:C16"/>
    <mergeCell ref="B17:B18"/>
    <mergeCell ref="B19:B2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E5CA-BCD2-4E7C-A31E-02FB1032AD29}">
  <sheetPr codeName="Hoja12">
    <tabColor rgb="FFF8AB6C"/>
  </sheetPr>
  <dimension ref="A1:F26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7.28515625" customWidth="1"/>
    <col min="4" max="4" width="11.28515625" customWidth="1"/>
    <col min="5" max="5" width="24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79</v>
      </c>
      <c r="D2" s="1"/>
      <c r="E2" s="1"/>
      <c r="F2" s="1"/>
    </row>
    <row r="3" spans="1:6" x14ac:dyDescent="0.25">
      <c r="B3" s="4" t="s">
        <v>58</v>
      </c>
      <c r="C3" s="16" t="s">
        <v>17</v>
      </c>
      <c r="D3" s="1"/>
      <c r="E3" s="1"/>
    </row>
    <row r="4" spans="1:6" ht="15.75" thickBot="1" x14ac:dyDescent="0.3">
      <c r="B4" s="6" t="s">
        <v>60</v>
      </c>
      <c r="C4" s="17" t="s">
        <v>16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24.75" x14ac:dyDescent="0.25">
      <c r="B8" s="154" t="s">
        <v>62</v>
      </c>
      <c r="C8" s="23" t="s">
        <v>71</v>
      </c>
      <c r="D8" s="77"/>
      <c r="E8" s="42" t="s">
        <v>143</v>
      </c>
    </row>
    <row r="9" spans="1:6" x14ac:dyDescent="0.25">
      <c r="B9" s="154"/>
      <c r="C9" s="11" t="s">
        <v>166</v>
      </c>
      <c r="D9" s="77"/>
      <c r="E9" s="41" t="s">
        <v>159</v>
      </c>
    </row>
    <row r="10" spans="1:6" x14ac:dyDescent="0.25">
      <c r="B10" s="154"/>
      <c r="C10" s="11" t="s">
        <v>90</v>
      </c>
      <c r="D10" s="78"/>
      <c r="E10" s="41" t="s">
        <v>134</v>
      </c>
    </row>
    <row r="11" spans="1:6" x14ac:dyDescent="0.25">
      <c r="B11" s="154"/>
      <c r="C11" s="20" t="s">
        <v>169</v>
      </c>
      <c r="D11" s="77"/>
      <c r="E11" s="41" t="s">
        <v>159</v>
      </c>
    </row>
    <row r="12" spans="1:6" x14ac:dyDescent="0.25">
      <c r="B12" s="154"/>
      <c r="C12" s="20" t="s">
        <v>102</v>
      </c>
      <c r="D12" s="78"/>
      <c r="E12" s="41" t="s">
        <v>151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15.75" thickBot="1" x14ac:dyDescent="0.3">
      <c r="B14" s="155"/>
      <c r="C14" s="12" t="s">
        <v>103</v>
      </c>
      <c r="D14" s="79"/>
      <c r="E14" s="43" t="s">
        <v>165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9" t="s">
        <v>69</v>
      </c>
      <c r="C16" s="162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13</v>
      </c>
      <c r="D17" s="75"/>
      <c r="E17" s="40" t="s">
        <v>285</v>
      </c>
    </row>
    <row r="18" spans="2:5" ht="37.5" thickBot="1" x14ac:dyDescent="0.3">
      <c r="B18" s="154"/>
      <c r="C18" s="11" t="s">
        <v>104</v>
      </c>
      <c r="D18" s="76"/>
      <c r="E18" s="43" t="s">
        <v>251</v>
      </c>
    </row>
    <row r="19" spans="2:5" ht="24.75" x14ac:dyDescent="0.25">
      <c r="B19" s="151" t="s">
        <v>76</v>
      </c>
      <c r="C19" s="21" t="s">
        <v>105</v>
      </c>
      <c r="D19" s="68"/>
      <c r="E19" s="40" t="s">
        <v>256</v>
      </c>
    </row>
    <row r="20" spans="2:5" ht="24.75" x14ac:dyDescent="0.25">
      <c r="B20" s="152"/>
      <c r="C20" s="14" t="s">
        <v>106</v>
      </c>
      <c r="D20" s="69"/>
      <c r="E20" s="36" t="s">
        <v>244</v>
      </c>
    </row>
    <row r="21" spans="2:5" ht="36.75" x14ac:dyDescent="0.25">
      <c r="B21" s="152"/>
      <c r="C21" s="11" t="s">
        <v>167</v>
      </c>
      <c r="D21" s="69"/>
      <c r="E21" s="48" t="s">
        <v>276</v>
      </c>
    </row>
    <row r="22" spans="2:5" ht="24.75" x14ac:dyDescent="0.25">
      <c r="B22" s="152"/>
      <c r="C22" s="11" t="s">
        <v>168</v>
      </c>
      <c r="D22" s="69"/>
      <c r="E22" s="42" t="s">
        <v>244</v>
      </c>
    </row>
    <row r="23" spans="2:5" ht="24.75" x14ac:dyDescent="0.25">
      <c r="B23" s="152"/>
      <c r="C23" s="14" t="s">
        <v>169</v>
      </c>
      <c r="D23" s="69"/>
      <c r="E23" s="29" t="s">
        <v>244</v>
      </c>
    </row>
    <row r="24" spans="2:5" ht="25.5" thickBot="1" x14ac:dyDescent="0.3">
      <c r="B24" s="153"/>
      <c r="C24" s="24" t="s">
        <v>96</v>
      </c>
      <c r="D24" s="67"/>
      <c r="E24" s="43" t="s">
        <v>255</v>
      </c>
    </row>
    <row r="26" spans="2:5" x14ac:dyDescent="0.25">
      <c r="B26" s="145" t="s">
        <v>132</v>
      </c>
      <c r="C26" s="146"/>
      <c r="D26" s="146"/>
      <c r="E26" s="146"/>
    </row>
  </sheetData>
  <sheetProtection algorithmName="SHA-512" hashValue="u+XglqVUlLoxkKowFWk4EDLcjxUnGtV+N93zAYb8mAMur60LdZ5gTD3NVntuWdJcw615vRjUMMRf8AkG2TsybQ==" saltValue="fb3Ycw91r86mAVs+p04FrQ==" spinCount="100000" sheet="1" objects="1" scenarios="1"/>
  <mergeCells count="6">
    <mergeCell ref="B26:E26"/>
    <mergeCell ref="B6:C6"/>
    <mergeCell ref="B8:B14"/>
    <mergeCell ref="B16:C16"/>
    <mergeCell ref="B17:B18"/>
    <mergeCell ref="B19:B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2CED-B39A-4CA4-BD4B-58E9DFB5005D}">
  <sheetPr codeName="Hoja13">
    <tabColor theme="8" tint="0.79998168889431442"/>
  </sheetPr>
  <dimension ref="A1:E24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3.7109375" customWidth="1"/>
    <col min="4" max="4" width="11.7109375" customWidth="1"/>
    <col min="5" max="5" width="29.140625" bestFit="1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18</v>
      </c>
      <c r="D2" s="1"/>
      <c r="E2" s="1"/>
    </row>
    <row r="3" spans="1:5" x14ac:dyDescent="0.25">
      <c r="B3" s="4" t="s">
        <v>58</v>
      </c>
      <c r="C3" s="26" t="s">
        <v>20</v>
      </c>
      <c r="D3" s="1"/>
      <c r="E3" s="1"/>
    </row>
    <row r="4" spans="1:5" ht="15.75" thickBot="1" x14ac:dyDescent="0.3">
      <c r="B4" s="6" t="s">
        <v>60</v>
      </c>
      <c r="C4" s="17" t="s">
        <v>19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9" t="s">
        <v>61</v>
      </c>
      <c r="C6" s="162"/>
      <c r="D6" s="52" t="s">
        <v>130</v>
      </c>
      <c r="E6" s="51" t="s">
        <v>140</v>
      </c>
    </row>
    <row r="7" spans="1:5" ht="25.5" thickBot="1" x14ac:dyDescent="0.3">
      <c r="B7" s="8" t="s">
        <v>63</v>
      </c>
      <c r="C7" s="9" t="s">
        <v>154</v>
      </c>
      <c r="D7" s="73"/>
      <c r="E7" s="63" t="s">
        <v>139</v>
      </c>
    </row>
    <row r="8" spans="1:5" ht="24.75" x14ac:dyDescent="0.25">
      <c r="B8" s="154" t="s">
        <v>62</v>
      </c>
      <c r="C8" s="23" t="s">
        <v>117</v>
      </c>
      <c r="D8" s="77"/>
      <c r="E8" s="42" t="s">
        <v>198</v>
      </c>
    </row>
    <row r="9" spans="1:5" x14ac:dyDescent="0.25">
      <c r="B9" s="154"/>
      <c r="C9" s="11" t="s">
        <v>66</v>
      </c>
      <c r="D9" s="77"/>
      <c r="E9" s="41" t="s">
        <v>159</v>
      </c>
    </row>
    <row r="10" spans="1:5" x14ac:dyDescent="0.25">
      <c r="B10" s="154"/>
      <c r="C10" s="11" t="s">
        <v>70</v>
      </c>
      <c r="D10" s="77"/>
      <c r="E10" s="41" t="s">
        <v>159</v>
      </c>
    </row>
    <row r="11" spans="1:5" x14ac:dyDescent="0.25">
      <c r="B11" s="154"/>
      <c r="C11" s="11" t="s">
        <v>119</v>
      </c>
      <c r="D11" s="78"/>
      <c r="E11" s="41" t="s">
        <v>134</v>
      </c>
    </row>
    <row r="12" spans="1:5" ht="25.5" thickBot="1" x14ac:dyDescent="0.3">
      <c r="B12" s="155"/>
      <c r="C12" s="12" t="s">
        <v>71</v>
      </c>
      <c r="D12" s="79"/>
      <c r="E12" s="43" t="s">
        <v>143</v>
      </c>
    </row>
    <row r="13" spans="1:5" ht="15.75" thickBot="1" x14ac:dyDescent="0.3">
      <c r="A13" s="1"/>
      <c r="B13" s="1"/>
      <c r="C13" s="1"/>
      <c r="D13" s="1"/>
      <c r="E13" s="28"/>
    </row>
    <row r="14" spans="1:5" ht="15.75" thickBot="1" x14ac:dyDescent="0.3">
      <c r="B14" s="149" t="s">
        <v>69</v>
      </c>
      <c r="C14" s="150"/>
      <c r="D14" s="52" t="s">
        <v>130</v>
      </c>
      <c r="E14" s="51" t="s">
        <v>140</v>
      </c>
    </row>
    <row r="15" spans="1:5" ht="36.75" x14ac:dyDescent="0.25">
      <c r="B15" s="158" t="s">
        <v>72</v>
      </c>
      <c r="C15" s="10" t="s">
        <v>2</v>
      </c>
      <c r="D15" s="68"/>
      <c r="E15" s="44" t="s">
        <v>285</v>
      </c>
    </row>
    <row r="16" spans="1:5" ht="37.5" thickBot="1" x14ac:dyDescent="0.3">
      <c r="B16" s="154"/>
      <c r="C16" s="11" t="s">
        <v>80</v>
      </c>
      <c r="D16" s="80"/>
      <c r="E16" s="38" t="s">
        <v>251</v>
      </c>
    </row>
    <row r="17" spans="2:5" ht="24.75" x14ac:dyDescent="0.25">
      <c r="B17" s="151" t="s">
        <v>76</v>
      </c>
      <c r="C17" s="10" t="s">
        <v>73</v>
      </c>
      <c r="D17" s="68"/>
      <c r="E17" s="44" t="s">
        <v>257</v>
      </c>
    </row>
    <row r="18" spans="2:5" ht="24.75" x14ac:dyDescent="0.25">
      <c r="B18" s="152"/>
      <c r="C18" s="11" t="s">
        <v>74</v>
      </c>
      <c r="D18" s="69"/>
      <c r="E18" s="37" t="s">
        <v>257</v>
      </c>
    </row>
    <row r="19" spans="2:5" ht="24.75" x14ac:dyDescent="0.25">
      <c r="B19" s="152"/>
      <c r="C19" s="11" t="s">
        <v>75</v>
      </c>
      <c r="D19" s="69"/>
      <c r="E19" s="37" t="s">
        <v>249</v>
      </c>
    </row>
    <row r="20" spans="2:5" ht="36.75" x14ac:dyDescent="0.25">
      <c r="B20" s="152"/>
      <c r="C20" s="11" t="s">
        <v>81</v>
      </c>
      <c r="D20" s="69"/>
      <c r="E20" s="37" t="s">
        <v>277</v>
      </c>
    </row>
    <row r="21" spans="2:5" ht="37.5" thickBot="1" x14ac:dyDescent="0.3">
      <c r="B21" s="153"/>
      <c r="C21" s="24" t="s">
        <v>83</v>
      </c>
      <c r="D21" s="67"/>
      <c r="E21" s="38" t="s">
        <v>277</v>
      </c>
    </row>
    <row r="24" spans="2:5" x14ac:dyDescent="0.25">
      <c r="B24" s="145" t="s">
        <v>132</v>
      </c>
      <c r="C24" s="146"/>
      <c r="D24" s="146"/>
      <c r="E24" s="146"/>
    </row>
  </sheetData>
  <sheetProtection algorithmName="SHA-512" hashValue="HoFfbzKlWyrgCpp7aaQtQ7E0vkwUZXLOovy+J3ZlNWSQ5Jyashcf8zIrPJ4zStWmibya2aJJOsoWd9CJzNufew==" saltValue="5fVldvddJtR2NsFIYi28vA==" spinCount="100000" sheet="1" objects="1" scenarios="1"/>
  <mergeCells count="6">
    <mergeCell ref="B6:C6"/>
    <mergeCell ref="B14:C14"/>
    <mergeCell ref="B24:E24"/>
    <mergeCell ref="B8:B12"/>
    <mergeCell ref="B15:B16"/>
    <mergeCell ref="B17:B2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D003-5182-4398-BB4C-CAD1F5C02435}">
  <sheetPr codeName="Hoja14">
    <tabColor theme="8" tint="0.79998168889431442"/>
  </sheetPr>
  <dimension ref="A1:E1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28515625" customWidth="1"/>
    <col min="5" max="5" width="24" customWidth="1"/>
  </cols>
  <sheetData>
    <row r="1" spans="1:5" ht="33.75" customHeight="1" thickBot="1" x14ac:dyDescent="0.3">
      <c r="B1" s="3"/>
      <c r="C1" s="3"/>
      <c r="D1" s="3"/>
      <c r="E1" s="3"/>
    </row>
    <row r="2" spans="1:5" x14ac:dyDescent="0.25">
      <c r="B2" s="5" t="s">
        <v>59</v>
      </c>
      <c r="C2" s="15" t="s">
        <v>18</v>
      </c>
      <c r="D2" s="1"/>
      <c r="E2" s="1"/>
    </row>
    <row r="3" spans="1:5" x14ac:dyDescent="0.25">
      <c r="B3" s="4" t="s">
        <v>58</v>
      </c>
      <c r="C3" s="16" t="s">
        <v>22</v>
      </c>
      <c r="D3" s="1"/>
      <c r="E3" s="1"/>
    </row>
    <row r="4" spans="1:5" ht="15.75" thickBot="1" x14ac:dyDescent="0.3">
      <c r="B4" s="6" t="s">
        <v>60</v>
      </c>
      <c r="C4" s="17" t="s">
        <v>21</v>
      </c>
      <c r="D4" s="1"/>
      <c r="E4" s="1"/>
    </row>
    <row r="5" spans="1:5" ht="15.75" thickBot="1" x14ac:dyDescent="0.3">
      <c r="A5" s="1"/>
      <c r="B5" s="1"/>
      <c r="C5" s="1"/>
      <c r="D5" s="1"/>
      <c r="E5" s="2"/>
    </row>
    <row r="6" spans="1:5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5" ht="25.5" thickBot="1" x14ac:dyDescent="0.3">
      <c r="B7" s="8" t="s">
        <v>63</v>
      </c>
      <c r="C7" s="9" t="s">
        <v>68</v>
      </c>
      <c r="D7" s="70"/>
      <c r="E7" s="34" t="s">
        <v>139</v>
      </c>
    </row>
    <row r="8" spans="1:5" x14ac:dyDescent="0.25">
      <c r="B8" s="158" t="s">
        <v>62</v>
      </c>
      <c r="C8" s="10" t="s">
        <v>206</v>
      </c>
      <c r="D8" s="75"/>
      <c r="E8" s="40" t="s">
        <v>208</v>
      </c>
    </row>
    <row r="9" spans="1:5" ht="24.75" x14ac:dyDescent="0.25">
      <c r="B9" s="154"/>
      <c r="C9" s="20" t="s">
        <v>204</v>
      </c>
      <c r="D9" s="77"/>
      <c r="E9" s="42" t="s">
        <v>207</v>
      </c>
    </row>
    <row r="10" spans="1:5" ht="15.75" thickBot="1" x14ac:dyDescent="0.3">
      <c r="B10" s="155"/>
      <c r="C10" s="12" t="s">
        <v>205</v>
      </c>
      <c r="D10" s="79"/>
      <c r="E10" s="54" t="s">
        <v>185</v>
      </c>
    </row>
    <row r="11" spans="1:5" ht="15.75" thickBot="1" x14ac:dyDescent="0.3">
      <c r="A11" s="1"/>
      <c r="B11" s="1"/>
      <c r="C11" s="1"/>
      <c r="D11" s="1"/>
      <c r="E11" s="1"/>
    </row>
    <row r="12" spans="1:5" ht="15.75" thickBot="1" x14ac:dyDescent="0.3">
      <c r="B12" s="149" t="s">
        <v>69</v>
      </c>
      <c r="C12" s="167"/>
      <c r="D12" s="61" t="s">
        <v>130</v>
      </c>
      <c r="E12" s="25" t="s">
        <v>140</v>
      </c>
    </row>
    <row r="13" spans="1:5" ht="36.75" x14ac:dyDescent="0.25">
      <c r="B13" s="158" t="s">
        <v>72</v>
      </c>
      <c r="C13" s="10" t="s">
        <v>80</v>
      </c>
      <c r="D13" s="75"/>
      <c r="E13" s="40" t="s">
        <v>285</v>
      </c>
    </row>
    <row r="14" spans="1:5" ht="25.5" thickBot="1" x14ac:dyDescent="0.3">
      <c r="B14" s="154"/>
      <c r="C14" s="11" t="s">
        <v>92</v>
      </c>
      <c r="D14" s="76"/>
      <c r="E14" s="43" t="s">
        <v>258</v>
      </c>
    </row>
    <row r="15" spans="1:5" ht="30.75" thickBot="1" x14ac:dyDescent="0.3">
      <c r="B15" s="151" t="s">
        <v>76</v>
      </c>
      <c r="C15" s="21" t="s">
        <v>93</v>
      </c>
      <c r="D15" s="68"/>
      <c r="E15" s="40" t="s">
        <v>253</v>
      </c>
    </row>
    <row r="16" spans="1:5" ht="37.5" thickBot="1" x14ac:dyDescent="0.3">
      <c r="B16" s="152"/>
      <c r="C16" s="11" t="s">
        <v>97</v>
      </c>
      <c r="D16" s="69"/>
      <c r="E16" s="40" t="s">
        <v>285</v>
      </c>
    </row>
    <row r="17" spans="2:5" ht="37.5" thickBot="1" x14ac:dyDescent="0.3">
      <c r="B17" s="153"/>
      <c r="C17" s="13" t="s">
        <v>209</v>
      </c>
      <c r="D17" s="67"/>
      <c r="E17" s="34" t="s">
        <v>285</v>
      </c>
    </row>
  </sheetData>
  <sheetProtection algorithmName="SHA-512" hashValue="yALZEfM6CCm6mFRSb26ljOBJ8VE7tmIIwU6XpZCuUcokWt9u1YjmllprtXpg2YKbLF2o4DM1gJ57xDq6a37rXQ==" saltValue="5gbRritgvuyG1q6RP0LlhA==" spinCount="100000" sheet="1" objects="1" scenarios="1"/>
  <mergeCells count="5">
    <mergeCell ref="B6:C6"/>
    <mergeCell ref="B8:B10"/>
    <mergeCell ref="B12:C12"/>
    <mergeCell ref="B13:B14"/>
    <mergeCell ref="B15:B17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47F44-EF94-49B4-A6AC-A0A02C3BA551}">
  <sheetPr codeName="Hoja15">
    <tabColor theme="8" tint="0.79998168889431442"/>
  </sheetPr>
  <dimension ref="A1:F28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5" t="s">
        <v>18</v>
      </c>
      <c r="D2" s="1"/>
      <c r="E2" s="1"/>
      <c r="F2" s="1"/>
    </row>
    <row r="3" spans="1:6" x14ac:dyDescent="0.25">
      <c r="B3" s="4" t="s">
        <v>58</v>
      </c>
      <c r="C3" s="16" t="s">
        <v>24</v>
      </c>
      <c r="D3" s="1"/>
      <c r="E3" s="1"/>
    </row>
    <row r="4" spans="1:6" ht="15.75" thickBot="1" x14ac:dyDescent="0.3">
      <c r="B4" s="6" t="s">
        <v>60</v>
      </c>
      <c r="C4" s="17" t="s">
        <v>23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9" t="s">
        <v>61</v>
      </c>
      <c r="C6" s="162"/>
      <c r="D6" s="52" t="s">
        <v>130</v>
      </c>
      <c r="E6" s="25" t="s">
        <v>140</v>
      </c>
    </row>
    <row r="7" spans="1:6" ht="25.5" thickBot="1" x14ac:dyDescent="0.3">
      <c r="B7" s="27" t="s">
        <v>63</v>
      </c>
      <c r="C7" s="53" t="s">
        <v>197</v>
      </c>
      <c r="D7" s="81"/>
      <c r="E7" s="45" t="s">
        <v>163</v>
      </c>
    </row>
    <row r="8" spans="1:6" ht="24.75" x14ac:dyDescent="0.25">
      <c r="B8" s="158" t="s">
        <v>62</v>
      </c>
      <c r="C8" s="10" t="s">
        <v>71</v>
      </c>
      <c r="D8" s="75"/>
      <c r="E8" s="40" t="s">
        <v>153</v>
      </c>
    </row>
    <row r="9" spans="1:6" ht="24.75" x14ac:dyDescent="0.25">
      <c r="B9" s="154"/>
      <c r="C9" s="11" t="s">
        <v>88</v>
      </c>
      <c r="D9" s="77"/>
      <c r="E9" s="42" t="s">
        <v>143</v>
      </c>
    </row>
    <row r="10" spans="1:6" x14ac:dyDescent="0.25">
      <c r="B10" s="154"/>
      <c r="C10" s="11" t="s">
        <v>89</v>
      </c>
      <c r="D10" s="77"/>
      <c r="E10" s="41" t="s">
        <v>134</v>
      </c>
    </row>
    <row r="11" spans="1:6" x14ac:dyDescent="0.25">
      <c r="B11" s="154"/>
      <c r="C11" s="11" t="s">
        <v>90</v>
      </c>
      <c r="D11" s="77"/>
      <c r="E11" s="41" t="s">
        <v>134</v>
      </c>
    </row>
    <row r="12" spans="1:6" x14ac:dyDescent="0.25">
      <c r="B12" s="154"/>
      <c r="C12" s="20" t="s">
        <v>70</v>
      </c>
      <c r="D12" s="77"/>
      <c r="E12" s="41" t="s">
        <v>134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25.5" thickBot="1" x14ac:dyDescent="0.3">
      <c r="B14" s="155"/>
      <c r="C14" s="12" t="s">
        <v>91</v>
      </c>
      <c r="D14" s="79"/>
      <c r="E14" s="43" t="s">
        <v>143</v>
      </c>
    </row>
    <row r="15" spans="1:6" ht="15.75" thickBot="1" x14ac:dyDescent="0.3">
      <c r="A15" s="1"/>
      <c r="B15" s="1"/>
      <c r="C15" s="1"/>
      <c r="D15" s="1"/>
      <c r="E15" s="28"/>
    </row>
    <row r="16" spans="1:6" ht="15.75" thickBot="1" x14ac:dyDescent="0.3">
      <c r="B16" s="149" t="s">
        <v>69</v>
      </c>
      <c r="C16" s="162"/>
      <c r="D16" s="52" t="s">
        <v>130</v>
      </c>
      <c r="E16" s="51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285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259</v>
      </c>
    </row>
    <row r="20" spans="2:5" ht="30" x14ac:dyDescent="0.25">
      <c r="B20" s="152"/>
      <c r="C20" s="14" t="s">
        <v>94</v>
      </c>
      <c r="D20" s="69"/>
      <c r="E20" s="36" t="s">
        <v>259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x14ac:dyDescent="0.25">
      <c r="B22" s="152"/>
      <c r="C22" s="11" t="s">
        <v>91</v>
      </c>
      <c r="D22" s="69"/>
      <c r="E22" s="42" t="s">
        <v>260</v>
      </c>
    </row>
    <row r="23" spans="2:5" ht="24.75" x14ac:dyDescent="0.25">
      <c r="B23" s="152"/>
      <c r="C23" s="14" t="s">
        <v>89</v>
      </c>
      <c r="D23" s="69"/>
      <c r="E23" s="29" t="s">
        <v>259</v>
      </c>
    </row>
    <row r="24" spans="2:5" ht="24.75" x14ac:dyDescent="0.25">
      <c r="B24" s="152"/>
      <c r="C24" s="14" t="s">
        <v>88</v>
      </c>
      <c r="D24" s="69"/>
      <c r="E24" s="48" t="s">
        <v>261</v>
      </c>
    </row>
    <row r="25" spans="2:5" ht="24.75" x14ac:dyDescent="0.25">
      <c r="B25" s="152"/>
      <c r="C25" s="14" t="s">
        <v>170</v>
      </c>
      <c r="D25" s="69"/>
      <c r="E25" s="42" t="s">
        <v>262</v>
      </c>
    </row>
    <row r="26" spans="2:5" ht="30.75" thickBot="1" x14ac:dyDescent="0.3">
      <c r="B26" s="153"/>
      <c r="C26" s="24" t="s">
        <v>171</v>
      </c>
      <c r="D26" s="74"/>
      <c r="E26" s="45" t="s">
        <v>286</v>
      </c>
    </row>
    <row r="28" spans="2:5" x14ac:dyDescent="0.25">
      <c r="B28" s="145" t="s">
        <v>132</v>
      </c>
      <c r="C28" s="146"/>
      <c r="D28" s="146"/>
      <c r="E28" s="146"/>
    </row>
  </sheetData>
  <sheetProtection algorithmName="SHA-512" hashValue="w9+sf3fVSQrUUB8oeUunJ06pKcP0rBkTNJOmWrSqveYXHrSvqAsgWezXfoxVH0EDJiy0YjbHB6OPy+rZpnMNUQ==" saltValue="vhrZiYuJfIWWh1PauM3wgQ==" spinCount="100000" sheet="1" objects="1" scenarios="1"/>
  <mergeCells count="6">
    <mergeCell ref="B28:E28"/>
    <mergeCell ref="B8:B14"/>
    <mergeCell ref="B17:B18"/>
    <mergeCell ref="B19:B26"/>
    <mergeCell ref="B6:C6"/>
    <mergeCell ref="B16:C1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ABD51-5679-4FA1-B614-30C4353AD194}">
  <sheetPr codeName="Hoja31">
    <tabColor theme="8" tint="0.79998168889431442"/>
  </sheetPr>
  <dimension ref="A1:F28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5" t="s">
        <v>18</v>
      </c>
      <c r="D2" s="1"/>
      <c r="E2" s="1"/>
      <c r="F2" s="1"/>
    </row>
    <row r="3" spans="1:6" x14ac:dyDescent="0.25">
      <c r="B3" s="4" t="s">
        <v>58</v>
      </c>
      <c r="C3" s="16" t="s">
        <v>26</v>
      </c>
      <c r="D3" s="1"/>
      <c r="E3" s="1"/>
    </row>
    <row r="4" spans="1:6" ht="15.75" thickBot="1" x14ac:dyDescent="0.3">
      <c r="B4" s="6" t="s">
        <v>60</v>
      </c>
      <c r="C4" s="17" t="s">
        <v>25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9" t="s">
        <v>61</v>
      </c>
      <c r="C6" s="162"/>
      <c r="D6" s="52" t="s">
        <v>130</v>
      </c>
      <c r="E6" s="25" t="s">
        <v>140</v>
      </c>
    </row>
    <row r="7" spans="1:6" ht="25.5" thickBot="1" x14ac:dyDescent="0.3">
      <c r="B7" s="27" t="s">
        <v>63</v>
      </c>
      <c r="C7" s="9" t="s">
        <v>154</v>
      </c>
      <c r="D7" s="81"/>
      <c r="E7" s="45" t="s">
        <v>163</v>
      </c>
    </row>
    <row r="8" spans="1:6" ht="24.75" x14ac:dyDescent="0.25">
      <c r="B8" s="158" t="s">
        <v>62</v>
      </c>
      <c r="C8" s="10" t="s">
        <v>71</v>
      </c>
      <c r="D8" s="75"/>
      <c r="E8" s="40" t="s">
        <v>153</v>
      </c>
    </row>
    <row r="9" spans="1:6" ht="24.75" x14ac:dyDescent="0.25">
      <c r="B9" s="154"/>
      <c r="C9" s="11" t="s">
        <v>88</v>
      </c>
      <c r="D9" s="77"/>
      <c r="E9" s="42" t="s">
        <v>143</v>
      </c>
    </row>
    <row r="10" spans="1:6" x14ac:dyDescent="0.25">
      <c r="B10" s="154"/>
      <c r="C10" s="11" t="s">
        <v>89</v>
      </c>
      <c r="D10" s="77"/>
      <c r="E10" s="41" t="s">
        <v>134</v>
      </c>
    </row>
    <row r="11" spans="1:6" x14ac:dyDescent="0.25">
      <c r="B11" s="154"/>
      <c r="C11" s="11" t="s">
        <v>90</v>
      </c>
      <c r="D11" s="77"/>
      <c r="E11" s="41" t="s">
        <v>134</v>
      </c>
    </row>
    <row r="12" spans="1:6" x14ac:dyDescent="0.25">
      <c r="B12" s="154"/>
      <c r="C12" s="20" t="s">
        <v>70</v>
      </c>
      <c r="D12" s="77"/>
      <c r="E12" s="41" t="s">
        <v>134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25.5" thickBot="1" x14ac:dyDescent="0.3">
      <c r="B14" s="155"/>
      <c r="C14" s="12" t="s">
        <v>91</v>
      </c>
      <c r="D14" s="79"/>
      <c r="E14" s="43" t="s">
        <v>143</v>
      </c>
    </row>
    <row r="15" spans="1:6" ht="15.75" thickBot="1" x14ac:dyDescent="0.3">
      <c r="A15" s="1"/>
      <c r="B15" s="1"/>
      <c r="C15" s="1"/>
      <c r="D15" s="1"/>
      <c r="E15" s="28"/>
    </row>
    <row r="16" spans="1:6" ht="15.75" thickBot="1" x14ac:dyDescent="0.3">
      <c r="B16" s="149" t="s">
        <v>69</v>
      </c>
      <c r="C16" s="162"/>
      <c r="D16" s="52" t="s">
        <v>130</v>
      </c>
      <c r="E16" s="51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285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259</v>
      </c>
    </row>
    <row r="20" spans="2:5" ht="30" x14ac:dyDescent="0.25">
      <c r="B20" s="152"/>
      <c r="C20" s="14" t="s">
        <v>94</v>
      </c>
      <c r="D20" s="69"/>
      <c r="E20" s="36" t="s">
        <v>259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x14ac:dyDescent="0.25">
      <c r="B22" s="152"/>
      <c r="C22" s="11" t="s">
        <v>91</v>
      </c>
      <c r="D22" s="69"/>
      <c r="E22" s="42" t="s">
        <v>260</v>
      </c>
    </row>
    <row r="23" spans="2:5" ht="24.75" x14ac:dyDescent="0.25">
      <c r="B23" s="152"/>
      <c r="C23" s="14" t="s">
        <v>89</v>
      </c>
      <c r="D23" s="69"/>
      <c r="E23" s="29" t="s">
        <v>259</v>
      </c>
    </row>
    <row r="24" spans="2:5" ht="24.75" x14ac:dyDescent="0.25">
      <c r="B24" s="152"/>
      <c r="C24" s="14" t="s">
        <v>88</v>
      </c>
      <c r="D24" s="69"/>
      <c r="E24" s="48" t="s">
        <v>261</v>
      </c>
    </row>
    <row r="25" spans="2:5" ht="24.75" x14ac:dyDescent="0.25">
      <c r="B25" s="152"/>
      <c r="C25" s="14" t="s">
        <v>170</v>
      </c>
      <c r="D25" s="69"/>
      <c r="E25" s="42" t="s">
        <v>262</v>
      </c>
    </row>
    <row r="26" spans="2:5" ht="30.75" thickBot="1" x14ac:dyDescent="0.3">
      <c r="B26" s="153"/>
      <c r="C26" s="24" t="s">
        <v>171</v>
      </c>
      <c r="D26" s="74"/>
      <c r="E26" s="45" t="s">
        <v>286</v>
      </c>
    </row>
    <row r="28" spans="2:5" x14ac:dyDescent="0.25">
      <c r="B28" s="145" t="s">
        <v>132</v>
      </c>
      <c r="C28" s="146"/>
      <c r="D28" s="146"/>
      <c r="E28" s="146"/>
    </row>
  </sheetData>
  <sheetProtection algorithmName="SHA-512" hashValue="lZMK6RzxHCze3IwvLUxkgJN2frduEFi2gjLG57d6HNmLEbffuim6IFCwDAXql8RBj16MCDNxr1cpY+4GJPz3OA==" saltValue="HKt42a1ngYcYDfew3LzROQ==" spinCount="100000" sheet="1" objects="1" scenarios="1"/>
  <mergeCells count="6">
    <mergeCell ref="B28:E28"/>
    <mergeCell ref="B6:C6"/>
    <mergeCell ref="B8:B14"/>
    <mergeCell ref="B16:C16"/>
    <mergeCell ref="B17:B18"/>
    <mergeCell ref="B19:B26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CC59-6221-472F-A270-391DFF7273B7}">
  <sheetPr codeName="Hoja32">
    <tabColor theme="8" tint="0.79998168889431442"/>
  </sheetPr>
  <dimension ref="A1:F28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5" t="s">
        <v>18</v>
      </c>
      <c r="D2" s="1"/>
      <c r="E2" s="1"/>
      <c r="F2" s="1"/>
    </row>
    <row r="3" spans="1:6" x14ac:dyDescent="0.25">
      <c r="B3" s="4" t="s">
        <v>58</v>
      </c>
      <c r="C3" s="16" t="s">
        <v>28</v>
      </c>
      <c r="D3" s="1"/>
      <c r="E3" s="1"/>
    </row>
    <row r="4" spans="1:6" ht="15.75" thickBot="1" x14ac:dyDescent="0.3">
      <c r="B4" s="6" t="s">
        <v>60</v>
      </c>
      <c r="C4" s="17" t="s">
        <v>27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9" t="s">
        <v>61</v>
      </c>
      <c r="C6" s="162"/>
      <c r="D6" s="52" t="s">
        <v>130</v>
      </c>
      <c r="E6" s="25" t="s">
        <v>140</v>
      </c>
    </row>
    <row r="7" spans="1:6" ht="25.5" thickBot="1" x14ac:dyDescent="0.3">
      <c r="B7" s="27" t="s">
        <v>63</v>
      </c>
      <c r="C7" s="9" t="s">
        <v>154</v>
      </c>
      <c r="D7" s="81"/>
      <c r="E7" s="45" t="s">
        <v>163</v>
      </c>
    </row>
    <row r="8" spans="1:6" ht="24.75" x14ac:dyDescent="0.25">
      <c r="B8" s="158" t="s">
        <v>62</v>
      </c>
      <c r="C8" s="10" t="s">
        <v>71</v>
      </c>
      <c r="D8" s="75"/>
      <c r="E8" s="40" t="s">
        <v>153</v>
      </c>
    </row>
    <row r="9" spans="1:6" ht="24.75" x14ac:dyDescent="0.25">
      <c r="B9" s="154"/>
      <c r="C9" s="11" t="s">
        <v>88</v>
      </c>
      <c r="D9" s="77"/>
      <c r="E9" s="42" t="s">
        <v>143</v>
      </c>
    </row>
    <row r="10" spans="1:6" x14ac:dyDescent="0.25">
      <c r="B10" s="154"/>
      <c r="C10" s="11" t="s">
        <v>89</v>
      </c>
      <c r="D10" s="77"/>
      <c r="E10" s="41" t="s">
        <v>134</v>
      </c>
    </row>
    <row r="11" spans="1:6" x14ac:dyDescent="0.25">
      <c r="B11" s="154"/>
      <c r="C11" s="11" t="s">
        <v>90</v>
      </c>
      <c r="D11" s="77"/>
      <c r="E11" s="41" t="s">
        <v>134</v>
      </c>
    </row>
    <row r="12" spans="1:6" x14ac:dyDescent="0.25">
      <c r="B12" s="154"/>
      <c r="C12" s="20" t="s">
        <v>70</v>
      </c>
      <c r="D12" s="77"/>
      <c r="E12" s="41" t="s">
        <v>134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25.5" thickBot="1" x14ac:dyDescent="0.3">
      <c r="B14" s="155"/>
      <c r="C14" s="12" t="s">
        <v>91</v>
      </c>
      <c r="D14" s="79"/>
      <c r="E14" s="43" t="s">
        <v>143</v>
      </c>
    </row>
    <row r="15" spans="1:6" ht="15.75" thickBot="1" x14ac:dyDescent="0.3">
      <c r="A15" s="1"/>
      <c r="B15" s="1"/>
      <c r="C15" s="1"/>
      <c r="D15" s="1"/>
      <c r="E15" s="28"/>
    </row>
    <row r="16" spans="1:6" ht="15.75" thickBot="1" x14ac:dyDescent="0.3">
      <c r="B16" s="149" t="s">
        <v>69</v>
      </c>
      <c r="C16" s="162"/>
      <c r="D16" s="52" t="s">
        <v>130</v>
      </c>
      <c r="E16" s="51" t="s">
        <v>140</v>
      </c>
    </row>
    <row r="17" spans="2:5" ht="36.75" x14ac:dyDescent="0.25">
      <c r="B17" s="158" t="s">
        <v>72</v>
      </c>
      <c r="C17" s="10" t="s">
        <v>80</v>
      </c>
      <c r="D17" s="75"/>
      <c r="E17" s="40" t="s">
        <v>285</v>
      </c>
    </row>
    <row r="18" spans="2:5" ht="37.5" thickBot="1" x14ac:dyDescent="0.3">
      <c r="B18" s="154"/>
      <c r="C18" s="11" t="s">
        <v>92</v>
      </c>
      <c r="D18" s="76"/>
      <c r="E18" s="43" t="s">
        <v>251</v>
      </c>
    </row>
    <row r="19" spans="2:5" ht="30" x14ac:dyDescent="0.25">
      <c r="B19" s="151" t="s">
        <v>76</v>
      </c>
      <c r="C19" s="21" t="s">
        <v>93</v>
      </c>
      <c r="D19" s="68"/>
      <c r="E19" s="40" t="s">
        <v>259</v>
      </c>
    </row>
    <row r="20" spans="2:5" ht="30" x14ac:dyDescent="0.25">
      <c r="B20" s="152"/>
      <c r="C20" s="14" t="s">
        <v>94</v>
      </c>
      <c r="D20" s="69"/>
      <c r="E20" s="36" t="s">
        <v>259</v>
      </c>
    </row>
    <row r="21" spans="2:5" ht="36.75" x14ac:dyDescent="0.25">
      <c r="B21" s="152"/>
      <c r="C21" s="11" t="s">
        <v>95</v>
      </c>
      <c r="D21" s="69"/>
      <c r="E21" s="48" t="s">
        <v>276</v>
      </c>
    </row>
    <row r="22" spans="2:5" x14ac:dyDescent="0.25">
      <c r="B22" s="152"/>
      <c r="C22" s="11" t="s">
        <v>91</v>
      </c>
      <c r="D22" s="69"/>
      <c r="E22" s="42" t="s">
        <v>260</v>
      </c>
    </row>
    <row r="23" spans="2:5" ht="24.75" x14ac:dyDescent="0.25">
      <c r="B23" s="152"/>
      <c r="C23" s="14" t="s">
        <v>89</v>
      </c>
      <c r="D23" s="69"/>
      <c r="E23" s="29" t="s">
        <v>259</v>
      </c>
    </row>
    <row r="24" spans="2:5" ht="24.75" x14ac:dyDescent="0.25">
      <c r="B24" s="152"/>
      <c r="C24" s="14" t="s">
        <v>88</v>
      </c>
      <c r="D24" s="69"/>
      <c r="E24" s="48" t="s">
        <v>261</v>
      </c>
    </row>
    <row r="25" spans="2:5" ht="24.75" x14ac:dyDescent="0.25">
      <c r="B25" s="152"/>
      <c r="C25" s="14" t="s">
        <v>170</v>
      </c>
      <c r="D25" s="69"/>
      <c r="E25" s="42" t="s">
        <v>262</v>
      </c>
    </row>
    <row r="26" spans="2:5" ht="30.75" thickBot="1" x14ac:dyDescent="0.3">
      <c r="B26" s="153"/>
      <c r="C26" s="24" t="s">
        <v>171</v>
      </c>
      <c r="D26" s="74"/>
      <c r="E26" s="45" t="s">
        <v>286</v>
      </c>
    </row>
    <row r="28" spans="2:5" x14ac:dyDescent="0.25">
      <c r="B28" s="145" t="s">
        <v>132</v>
      </c>
      <c r="C28" s="146"/>
      <c r="D28" s="146"/>
      <c r="E28" s="146"/>
    </row>
  </sheetData>
  <sheetProtection algorithmName="SHA-512" hashValue="6Un1JC7WPiXjLNeTO/LufoTEinkmlPJFq/XnqO6FGvI0obgg2UIi6tIJtCoh5H2+C6JWXM9HTGBxJ0ztSOBchw==" saltValue="bC8Rh/ksS6sNQtqTmMzEWQ==" spinCount="100000" sheet="1" objects="1" scenarios="1"/>
  <mergeCells count="6">
    <mergeCell ref="B28:E28"/>
    <mergeCell ref="B6:C6"/>
    <mergeCell ref="B8:B14"/>
    <mergeCell ref="B16:C16"/>
    <mergeCell ref="B17:B18"/>
    <mergeCell ref="B19:B26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28F02-931A-4F50-995E-D7DC172DD430}">
  <sheetPr codeName="Hoja16">
    <tabColor theme="8" tint="0.79998168889431442"/>
  </sheetPr>
  <dimension ref="A1:F2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7.285156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18</v>
      </c>
      <c r="D2" s="1"/>
      <c r="E2" s="1"/>
      <c r="F2" s="1"/>
    </row>
    <row r="3" spans="1:6" x14ac:dyDescent="0.25">
      <c r="B3" s="4" t="s">
        <v>58</v>
      </c>
      <c r="C3" s="16" t="s">
        <v>30</v>
      </c>
      <c r="D3" s="1"/>
      <c r="E3" s="1"/>
    </row>
    <row r="4" spans="1:6" ht="15.75" thickBot="1" x14ac:dyDescent="0.3">
      <c r="B4" s="6" t="s">
        <v>60</v>
      </c>
      <c r="C4" s="17" t="s">
        <v>29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23" t="s">
        <v>71</v>
      </c>
      <c r="D8" s="77"/>
      <c r="E8" s="42" t="s">
        <v>143</v>
      </c>
    </row>
    <row r="9" spans="1:6" x14ac:dyDescent="0.25">
      <c r="B9" s="154"/>
      <c r="C9" s="11" t="s">
        <v>166</v>
      </c>
      <c r="D9" s="77"/>
      <c r="E9" s="41" t="s">
        <v>159</v>
      </c>
    </row>
    <row r="10" spans="1:6" x14ac:dyDescent="0.25">
      <c r="B10" s="154"/>
      <c r="C10" s="11" t="s">
        <v>90</v>
      </c>
      <c r="D10" s="78"/>
      <c r="E10" s="41" t="s">
        <v>134</v>
      </c>
    </row>
    <row r="11" spans="1:6" x14ac:dyDescent="0.25">
      <c r="B11" s="154"/>
      <c r="C11" s="20" t="s">
        <v>169</v>
      </c>
      <c r="D11" s="77"/>
      <c r="E11" s="41" t="s">
        <v>159</v>
      </c>
    </row>
    <row r="12" spans="1:6" x14ac:dyDescent="0.25">
      <c r="B12" s="154"/>
      <c r="C12" s="20" t="s">
        <v>102</v>
      </c>
      <c r="D12" s="78"/>
      <c r="E12" s="41" t="s">
        <v>151</v>
      </c>
    </row>
    <row r="13" spans="1:6" x14ac:dyDescent="0.25">
      <c r="B13" s="154"/>
      <c r="C13" s="20" t="s">
        <v>74</v>
      </c>
      <c r="D13" s="77"/>
      <c r="E13" s="41" t="s">
        <v>134</v>
      </c>
    </row>
    <row r="14" spans="1:6" ht="15.75" thickBot="1" x14ac:dyDescent="0.3">
      <c r="B14" s="155"/>
      <c r="C14" s="12" t="s">
        <v>103</v>
      </c>
      <c r="D14" s="79"/>
      <c r="E14" s="43" t="s">
        <v>165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9" t="s">
        <v>69</v>
      </c>
      <c r="C16" s="162"/>
      <c r="D16" s="35" t="s">
        <v>130</v>
      </c>
      <c r="E16" s="25" t="s">
        <v>140</v>
      </c>
    </row>
    <row r="17" spans="2:5" ht="36.75" x14ac:dyDescent="0.25">
      <c r="B17" s="165" t="s">
        <v>72</v>
      </c>
      <c r="C17" s="49" t="s">
        <v>13</v>
      </c>
      <c r="D17" s="75"/>
      <c r="E17" s="40" t="s">
        <v>285</v>
      </c>
    </row>
    <row r="18" spans="2:5" ht="37.5" thickBot="1" x14ac:dyDescent="0.3">
      <c r="B18" s="166"/>
      <c r="C18" s="50" t="s">
        <v>104</v>
      </c>
      <c r="D18" s="76"/>
      <c r="E18" s="43" t="s">
        <v>251</v>
      </c>
    </row>
    <row r="19" spans="2:5" ht="24.75" x14ac:dyDescent="0.25">
      <c r="B19" s="151" t="s">
        <v>76</v>
      </c>
      <c r="C19" s="21" t="s">
        <v>105</v>
      </c>
      <c r="D19" s="68"/>
      <c r="E19" s="40" t="s">
        <v>256</v>
      </c>
    </row>
    <row r="20" spans="2:5" ht="24.75" customHeight="1" x14ac:dyDescent="0.25">
      <c r="B20" s="152"/>
      <c r="C20" s="14" t="s">
        <v>106</v>
      </c>
      <c r="D20" s="69"/>
      <c r="E20" s="36" t="s">
        <v>244</v>
      </c>
    </row>
    <row r="21" spans="2:5" ht="36.75" x14ac:dyDescent="0.25">
      <c r="B21" s="152"/>
      <c r="C21" s="11" t="s">
        <v>167</v>
      </c>
      <c r="D21" s="69"/>
      <c r="E21" s="48" t="s">
        <v>267</v>
      </c>
    </row>
    <row r="22" spans="2:5" ht="24.75" x14ac:dyDescent="0.25">
      <c r="B22" s="152"/>
      <c r="C22" s="11" t="s">
        <v>168</v>
      </c>
      <c r="D22" s="69"/>
      <c r="E22" s="42" t="s">
        <v>244</v>
      </c>
    </row>
    <row r="23" spans="2:5" ht="24.75" x14ac:dyDescent="0.25">
      <c r="B23" s="152"/>
      <c r="C23" s="14" t="s">
        <v>169</v>
      </c>
      <c r="D23" s="69"/>
      <c r="E23" s="29" t="s">
        <v>244</v>
      </c>
    </row>
    <row r="24" spans="2:5" x14ac:dyDescent="0.25">
      <c r="B24" s="152"/>
      <c r="C24" s="22" t="s">
        <v>172</v>
      </c>
      <c r="D24" s="71"/>
      <c r="E24" s="36" t="s">
        <v>263</v>
      </c>
    </row>
    <row r="25" spans="2:5" ht="30.75" thickBot="1" x14ac:dyDescent="0.3">
      <c r="B25" s="153"/>
      <c r="C25" s="24" t="s">
        <v>174</v>
      </c>
      <c r="D25" s="67"/>
      <c r="E25" s="43" t="s">
        <v>263</v>
      </c>
    </row>
    <row r="27" spans="2:5" x14ac:dyDescent="0.25">
      <c r="B27" s="145" t="s">
        <v>132</v>
      </c>
      <c r="C27" s="146"/>
      <c r="D27" s="146"/>
      <c r="E27" s="146"/>
    </row>
  </sheetData>
  <sheetProtection algorithmName="SHA-512" hashValue="joU3C1yB3bWQjWDwAzLcyLMI21YUNKygNykxF3y+jytY3EuYcIUkJsFv9Ow7d+5vXTyRcWGF3tRsUC6zDclSWw==" saltValue="YoX2bJdwjO75/VBLoFq97w==" spinCount="100000" sheet="1" objects="1" scenarios="1"/>
  <mergeCells count="6">
    <mergeCell ref="B27:E27"/>
    <mergeCell ref="B6:C6"/>
    <mergeCell ref="B8:B14"/>
    <mergeCell ref="B16:C16"/>
    <mergeCell ref="B17:B18"/>
    <mergeCell ref="B19:B2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F05D-9C34-4363-8F28-8B276458597F}">
  <sheetPr codeName="Hoja19">
    <tabColor theme="4" tint="-0.249977111117893"/>
  </sheetPr>
  <dimension ref="A1:F25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4.7109375" customWidth="1"/>
    <col min="4" max="4" width="14.5703125" customWidth="1"/>
    <col min="5" max="5" width="20" customWidth="1"/>
    <col min="6" max="6" width="4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8" t="s">
        <v>31</v>
      </c>
      <c r="D2" s="1"/>
      <c r="E2" s="1"/>
      <c r="F2" s="1"/>
    </row>
    <row r="3" spans="1:6" x14ac:dyDescent="0.25">
      <c r="B3" s="4" t="s">
        <v>58</v>
      </c>
      <c r="C3" s="19" t="s">
        <v>84</v>
      </c>
      <c r="D3" s="1"/>
      <c r="E3" s="1"/>
    </row>
    <row r="4" spans="1:6" ht="15.75" thickBot="1" x14ac:dyDescent="0.3">
      <c r="B4" s="6" t="s">
        <v>60</v>
      </c>
      <c r="C4" s="17" t="s">
        <v>32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7" t="s">
        <v>61</v>
      </c>
      <c r="C6" s="148"/>
      <c r="D6" s="2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87"/>
      <c r="E7" s="34" t="s">
        <v>139</v>
      </c>
    </row>
    <row r="8" spans="1:6" ht="24.75" x14ac:dyDescent="0.25">
      <c r="B8" s="158" t="s">
        <v>62</v>
      </c>
      <c r="C8" s="23" t="s">
        <v>117</v>
      </c>
      <c r="D8" s="88"/>
      <c r="E8" s="55" t="s">
        <v>198</v>
      </c>
    </row>
    <row r="9" spans="1:6" x14ac:dyDescent="0.25">
      <c r="B9" s="154"/>
      <c r="C9" s="11" t="s">
        <v>66</v>
      </c>
      <c r="D9" s="84"/>
      <c r="E9" s="41" t="s">
        <v>134</v>
      </c>
    </row>
    <row r="10" spans="1:6" x14ac:dyDescent="0.25">
      <c r="B10" s="154"/>
      <c r="C10" s="11" t="s">
        <v>70</v>
      </c>
      <c r="D10" s="84"/>
      <c r="E10" s="41" t="s">
        <v>134</v>
      </c>
    </row>
    <row r="11" spans="1:6" x14ac:dyDescent="0.25">
      <c r="B11" s="154"/>
      <c r="C11" s="20" t="s">
        <v>74</v>
      </c>
      <c r="D11" s="84"/>
      <c r="E11" s="41" t="s">
        <v>134</v>
      </c>
    </row>
    <row r="12" spans="1:6" x14ac:dyDescent="0.25">
      <c r="B12" s="154"/>
      <c r="C12" s="20" t="s">
        <v>71</v>
      </c>
      <c r="D12" s="84"/>
      <c r="E12" s="41" t="s">
        <v>152</v>
      </c>
    </row>
    <row r="13" spans="1:6" x14ac:dyDescent="0.25">
      <c r="B13" s="154"/>
      <c r="C13" s="20" t="s">
        <v>85</v>
      </c>
      <c r="D13" s="84"/>
      <c r="E13" s="42" t="s">
        <v>150</v>
      </c>
    </row>
    <row r="14" spans="1:6" ht="15.75" thickBot="1" x14ac:dyDescent="0.3">
      <c r="B14" s="155"/>
      <c r="C14" s="12" t="s">
        <v>86</v>
      </c>
      <c r="D14" s="89"/>
      <c r="E14" s="45" t="s">
        <v>149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7" t="s">
        <v>69</v>
      </c>
      <c r="C16" s="148"/>
      <c r="D16" s="25" t="s">
        <v>130</v>
      </c>
      <c r="E16" s="25" t="s">
        <v>140</v>
      </c>
    </row>
    <row r="17" spans="2:5" ht="36.75" x14ac:dyDescent="0.25">
      <c r="B17" s="158" t="s">
        <v>72</v>
      </c>
      <c r="C17" s="10" t="s">
        <v>2</v>
      </c>
      <c r="D17" s="82"/>
      <c r="E17" s="40" t="s">
        <v>285</v>
      </c>
    </row>
    <row r="18" spans="2:5" ht="37.5" thickBot="1" x14ac:dyDescent="0.3">
      <c r="B18" s="154"/>
      <c r="C18" s="11" t="s">
        <v>80</v>
      </c>
      <c r="D18" s="83"/>
      <c r="E18" s="43" t="s">
        <v>251</v>
      </c>
    </row>
    <row r="19" spans="2:5" ht="24.75" x14ac:dyDescent="0.25">
      <c r="B19" s="151" t="s">
        <v>76</v>
      </c>
      <c r="C19" s="10" t="s">
        <v>73</v>
      </c>
      <c r="D19" s="82"/>
      <c r="E19" s="44" t="s">
        <v>252</v>
      </c>
    </row>
    <row r="20" spans="2:5" ht="24.75" x14ac:dyDescent="0.25">
      <c r="B20" s="152"/>
      <c r="C20" s="11" t="s">
        <v>74</v>
      </c>
      <c r="D20" s="84"/>
      <c r="E20" s="37" t="s">
        <v>252</v>
      </c>
    </row>
    <row r="21" spans="2:5" x14ac:dyDescent="0.25">
      <c r="B21" s="152"/>
      <c r="C21" s="11" t="s">
        <v>75</v>
      </c>
      <c r="D21" s="84"/>
      <c r="E21" s="37" t="s">
        <v>264</v>
      </c>
    </row>
    <row r="22" spans="2:5" ht="36.75" x14ac:dyDescent="0.25">
      <c r="B22" s="152"/>
      <c r="C22" s="11" t="s">
        <v>81</v>
      </c>
      <c r="D22" s="84"/>
      <c r="E22" s="37" t="s">
        <v>265</v>
      </c>
    </row>
    <row r="23" spans="2:5" ht="24.75" x14ac:dyDescent="0.25">
      <c r="B23" s="152"/>
      <c r="C23" s="14" t="s">
        <v>291</v>
      </c>
      <c r="D23" s="85"/>
      <c r="E23" s="46" t="s">
        <v>266</v>
      </c>
    </row>
    <row r="24" spans="2:5" x14ac:dyDescent="0.25">
      <c r="B24" s="152"/>
      <c r="C24" s="11" t="s">
        <v>296</v>
      </c>
      <c r="D24" s="85"/>
      <c r="E24" s="47" t="s">
        <v>238</v>
      </c>
    </row>
    <row r="25" spans="2:5" ht="37.5" thickBot="1" x14ac:dyDescent="0.3">
      <c r="B25" s="153"/>
      <c r="C25" s="12" t="s">
        <v>87</v>
      </c>
      <c r="D25" s="86"/>
      <c r="E25" s="43" t="s">
        <v>267</v>
      </c>
    </row>
  </sheetData>
  <sheetProtection algorithmName="SHA-512" hashValue="pJ1a1MpsKbGVUSn4YawzidsbTJYob0mq8UmZL3F2Bd0kmn9Ca/z1sG71PnTJtOyL3Jzx3dLw4V4L6ZChJ/A3ug==" saltValue="w8ZASNiUfvvVM/cnaWunCQ==" spinCount="100000" sheet="1" objects="1" scenarios="1"/>
  <mergeCells count="5">
    <mergeCell ref="B6:C6"/>
    <mergeCell ref="B8:B14"/>
    <mergeCell ref="B16:C16"/>
    <mergeCell ref="B17:B18"/>
    <mergeCell ref="B19:B2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C0A4D-1136-47EC-B7E6-1CEDF22E786C}">
  <sheetPr codeName="Hoja20">
    <tabColor theme="4" tint="-0.249977111117893"/>
  </sheetPr>
  <dimension ref="A1:E30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5" ht="33.75" customHeight="1" thickBot="1" x14ac:dyDescent="0.3">
      <c r="B1" s="3"/>
      <c r="C1" s="3"/>
      <c r="D1" s="3"/>
      <c r="E1" s="1"/>
    </row>
    <row r="2" spans="1:5" x14ac:dyDescent="0.25">
      <c r="B2" s="5" t="s">
        <v>59</v>
      </c>
      <c r="C2" s="15" t="s">
        <v>31</v>
      </c>
      <c r="D2" s="1"/>
      <c r="E2" s="1"/>
    </row>
    <row r="3" spans="1:5" x14ac:dyDescent="0.25">
      <c r="B3" s="4" t="s">
        <v>58</v>
      </c>
      <c r="C3" s="16" t="s">
        <v>107</v>
      </c>
      <c r="D3" s="1"/>
      <c r="E3" s="1"/>
    </row>
    <row r="4" spans="1:5" ht="15.75" thickBot="1" x14ac:dyDescent="0.3">
      <c r="B4" s="6" t="s">
        <v>60</v>
      </c>
      <c r="C4" s="17" t="s">
        <v>34</v>
      </c>
      <c r="D4" s="1"/>
      <c r="E4" s="1"/>
    </row>
    <row r="5" spans="1:5" ht="15.75" thickBot="1" x14ac:dyDescent="0.3">
      <c r="A5" s="1"/>
      <c r="B5" s="1"/>
      <c r="C5" s="1"/>
      <c r="D5" s="1"/>
      <c r="E5" s="1"/>
    </row>
    <row r="6" spans="1:5" ht="15.75" thickBot="1" x14ac:dyDescent="0.3">
      <c r="B6" s="147" t="s">
        <v>61</v>
      </c>
      <c r="C6" s="148"/>
      <c r="D6" s="52" t="s">
        <v>130</v>
      </c>
      <c r="E6" s="25" t="s">
        <v>140</v>
      </c>
    </row>
    <row r="7" spans="1:5" ht="25.5" thickBot="1" x14ac:dyDescent="0.3">
      <c r="B7" s="8" t="s">
        <v>63</v>
      </c>
      <c r="C7" s="9" t="s">
        <v>154</v>
      </c>
      <c r="D7" s="90"/>
      <c r="E7" s="34" t="s">
        <v>163</v>
      </c>
    </row>
    <row r="8" spans="1:5" ht="24.75" x14ac:dyDescent="0.25">
      <c r="B8" s="154" t="s">
        <v>62</v>
      </c>
      <c r="C8" s="23" t="s">
        <v>71</v>
      </c>
      <c r="D8" s="77"/>
      <c r="E8" s="55" t="s">
        <v>153</v>
      </c>
    </row>
    <row r="9" spans="1:5" x14ac:dyDescent="0.25">
      <c r="B9" s="154"/>
      <c r="C9" s="11" t="s">
        <v>88</v>
      </c>
      <c r="D9" s="77"/>
      <c r="E9" s="41" t="s">
        <v>134</v>
      </c>
    </row>
    <row r="10" spans="1:5" x14ac:dyDescent="0.25">
      <c r="B10" s="154"/>
      <c r="C10" s="11" t="s">
        <v>199</v>
      </c>
      <c r="D10" s="77"/>
      <c r="E10" s="41" t="s">
        <v>134</v>
      </c>
    </row>
    <row r="11" spans="1:5" x14ac:dyDescent="0.25">
      <c r="B11" s="154"/>
      <c r="C11" s="20" t="s">
        <v>70</v>
      </c>
      <c r="D11" s="77"/>
      <c r="E11" s="41" t="s">
        <v>134</v>
      </c>
    </row>
    <row r="12" spans="1:5" x14ac:dyDescent="0.25">
      <c r="B12" s="154"/>
      <c r="C12" s="20" t="s">
        <v>74</v>
      </c>
      <c r="D12" s="77"/>
      <c r="E12" s="41" t="s">
        <v>134</v>
      </c>
    </row>
    <row r="13" spans="1:5" x14ac:dyDescent="0.25">
      <c r="B13" s="154"/>
      <c r="C13" s="20" t="s">
        <v>91</v>
      </c>
      <c r="D13" s="77"/>
      <c r="E13" s="41" t="s">
        <v>134</v>
      </c>
    </row>
    <row r="14" spans="1:5" ht="24.75" x14ac:dyDescent="0.25">
      <c r="B14" s="154"/>
      <c r="C14" s="20" t="s">
        <v>85</v>
      </c>
      <c r="D14" s="69"/>
      <c r="E14" s="48" t="s">
        <v>143</v>
      </c>
    </row>
    <row r="15" spans="1:5" ht="15.75" thickBot="1" x14ac:dyDescent="0.3">
      <c r="B15" s="155"/>
      <c r="C15" s="12" t="s">
        <v>86</v>
      </c>
      <c r="D15" s="67"/>
      <c r="E15" s="54" t="s">
        <v>134</v>
      </c>
    </row>
    <row r="16" spans="1:5" ht="15.75" thickBot="1" x14ac:dyDescent="0.3">
      <c r="A16" s="1"/>
      <c r="B16" s="1"/>
      <c r="C16" s="1"/>
    </row>
    <row r="17" spans="2:5" ht="15.75" thickBot="1" x14ac:dyDescent="0.3">
      <c r="B17" s="149" t="s">
        <v>69</v>
      </c>
      <c r="C17" s="162"/>
      <c r="D17" s="52" t="s">
        <v>130</v>
      </c>
      <c r="E17" s="51" t="s">
        <v>140</v>
      </c>
    </row>
    <row r="18" spans="2:5" ht="36.75" x14ac:dyDescent="0.25">
      <c r="B18" s="158" t="s">
        <v>72</v>
      </c>
      <c r="C18" s="10" t="s">
        <v>80</v>
      </c>
      <c r="D18" s="75"/>
      <c r="E18" s="40" t="s">
        <v>285</v>
      </c>
    </row>
    <row r="19" spans="2:5" ht="37.5" thickBot="1" x14ac:dyDescent="0.3">
      <c r="B19" s="154"/>
      <c r="C19" s="11" t="s">
        <v>92</v>
      </c>
      <c r="D19" s="76"/>
      <c r="E19" s="43" t="s">
        <v>251</v>
      </c>
    </row>
    <row r="20" spans="2:5" ht="30" x14ac:dyDescent="0.25">
      <c r="B20" s="151" t="s">
        <v>76</v>
      </c>
      <c r="C20" s="21" t="s">
        <v>93</v>
      </c>
      <c r="D20" s="68"/>
      <c r="E20" s="40" t="s">
        <v>263</v>
      </c>
    </row>
    <row r="21" spans="2:5" ht="30" x14ac:dyDescent="0.25">
      <c r="B21" s="152"/>
      <c r="C21" s="14" t="s">
        <v>94</v>
      </c>
      <c r="D21" s="69"/>
      <c r="E21" s="55" t="s">
        <v>263</v>
      </c>
    </row>
    <row r="22" spans="2:5" ht="36.75" x14ac:dyDescent="0.25">
      <c r="B22" s="152"/>
      <c r="C22" s="11" t="s">
        <v>95</v>
      </c>
      <c r="D22" s="69"/>
      <c r="E22" s="48" t="s">
        <v>267</v>
      </c>
    </row>
    <row r="23" spans="2:5" x14ac:dyDescent="0.25">
      <c r="B23" s="152"/>
      <c r="C23" s="11" t="s">
        <v>91</v>
      </c>
      <c r="D23" s="69"/>
      <c r="E23" s="42" t="s">
        <v>263</v>
      </c>
    </row>
    <row r="24" spans="2:5" x14ac:dyDescent="0.25">
      <c r="B24" s="152"/>
      <c r="C24" s="14" t="s">
        <v>89</v>
      </c>
      <c r="D24" s="69"/>
      <c r="E24" s="55" t="s">
        <v>283</v>
      </c>
    </row>
    <row r="25" spans="2:5" x14ac:dyDescent="0.25">
      <c r="B25" s="152"/>
      <c r="C25" s="14" t="s">
        <v>88</v>
      </c>
      <c r="D25" s="69"/>
      <c r="E25" s="48" t="s">
        <v>283</v>
      </c>
    </row>
    <row r="26" spans="2:5" ht="24.75" x14ac:dyDescent="0.25">
      <c r="B26" s="152"/>
      <c r="C26" s="14" t="s">
        <v>291</v>
      </c>
      <c r="D26" s="80"/>
      <c r="E26" s="42" t="s">
        <v>244</v>
      </c>
    </row>
    <row r="27" spans="2:5" ht="24.75" x14ac:dyDescent="0.25">
      <c r="B27" s="152"/>
      <c r="C27" s="11" t="s">
        <v>296</v>
      </c>
      <c r="D27" s="69"/>
      <c r="E27" s="94" t="s">
        <v>249</v>
      </c>
    </row>
    <row r="28" spans="2:5" ht="25.5" thickBot="1" x14ac:dyDescent="0.3">
      <c r="B28" s="153"/>
      <c r="C28" s="12" t="s">
        <v>108</v>
      </c>
      <c r="D28" s="74"/>
      <c r="E28" s="95" t="s">
        <v>284</v>
      </c>
    </row>
    <row r="30" spans="2:5" x14ac:dyDescent="0.25">
      <c r="B30" s="145" t="s">
        <v>132</v>
      </c>
      <c r="C30" s="146"/>
      <c r="D30" s="146"/>
      <c r="E30" s="146"/>
    </row>
  </sheetData>
  <sheetProtection algorithmName="SHA-512" hashValue="p3WecMM8TTQ7vMC5IQR4gWyLQiEJuTLIvSJqh0hjP0Ja4SmibHfIERUy6oPOQnDHOmstlJ8vH1vSNOR3B8uIiw==" saltValue="rpVeQ5Abrl7tYsHGE/uEtw==" spinCount="100000" sheet="1" objects="1" scenarios="1"/>
  <mergeCells count="6">
    <mergeCell ref="B30:E30"/>
    <mergeCell ref="B6:C6"/>
    <mergeCell ref="B8:B15"/>
    <mergeCell ref="B17:C17"/>
    <mergeCell ref="B18:B19"/>
    <mergeCell ref="B20:B28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741F-AFDA-414A-87C1-FEB368CEECD5}">
  <sheetPr codeName="Hoja33">
    <tabColor theme="4" tint="-0.249977111117893"/>
  </sheetPr>
  <dimension ref="A1:F30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5" t="s">
        <v>31</v>
      </c>
      <c r="D2" s="1"/>
      <c r="E2" s="1"/>
    </row>
    <row r="3" spans="1:6" x14ac:dyDescent="0.25">
      <c r="B3" s="4" t="s">
        <v>58</v>
      </c>
      <c r="C3" s="16" t="s">
        <v>109</v>
      </c>
      <c r="D3" s="1"/>
      <c r="E3" s="1"/>
    </row>
    <row r="4" spans="1:6" ht="15.75" thickBot="1" x14ac:dyDescent="0.3">
      <c r="B4" s="6" t="s">
        <v>60</v>
      </c>
      <c r="C4" s="17" t="s">
        <v>36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7" t="s">
        <v>61</v>
      </c>
      <c r="C6" s="148"/>
      <c r="D6" s="52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90"/>
      <c r="E7" s="34" t="s">
        <v>163</v>
      </c>
      <c r="F7" s="56"/>
    </row>
    <row r="8" spans="1:6" ht="24.75" x14ac:dyDescent="0.25">
      <c r="B8" s="154" t="s">
        <v>62</v>
      </c>
      <c r="C8" s="23" t="s">
        <v>71</v>
      </c>
      <c r="D8" s="77"/>
      <c r="E8" s="55" t="s">
        <v>153</v>
      </c>
      <c r="F8" s="169"/>
    </row>
    <row r="9" spans="1:6" x14ac:dyDescent="0.25">
      <c r="B9" s="154"/>
      <c r="C9" s="11" t="s">
        <v>88</v>
      </c>
      <c r="D9" s="77"/>
      <c r="E9" s="41" t="s">
        <v>134</v>
      </c>
      <c r="F9" s="169"/>
    </row>
    <row r="10" spans="1:6" x14ac:dyDescent="0.25">
      <c r="B10" s="154"/>
      <c r="C10" s="11" t="s">
        <v>199</v>
      </c>
      <c r="D10" s="77"/>
      <c r="E10" s="41" t="s">
        <v>134</v>
      </c>
      <c r="F10" s="169"/>
    </row>
    <row r="11" spans="1:6" x14ac:dyDescent="0.25">
      <c r="B11" s="154"/>
      <c r="C11" s="20" t="s">
        <v>70</v>
      </c>
      <c r="D11" s="77"/>
      <c r="E11" s="41" t="s">
        <v>134</v>
      </c>
      <c r="F11" s="169"/>
    </row>
    <row r="12" spans="1:6" x14ac:dyDescent="0.25">
      <c r="B12" s="154"/>
      <c r="C12" s="20" t="s">
        <v>74</v>
      </c>
      <c r="D12" s="77"/>
      <c r="E12" s="41" t="s">
        <v>134</v>
      </c>
      <c r="F12" s="169"/>
    </row>
    <row r="13" spans="1:6" x14ac:dyDescent="0.25">
      <c r="B13" s="154"/>
      <c r="C13" s="20" t="s">
        <v>91</v>
      </c>
      <c r="D13" s="77"/>
      <c r="E13" s="41" t="s">
        <v>134</v>
      </c>
      <c r="F13" s="169"/>
    </row>
    <row r="14" spans="1:6" ht="24.75" x14ac:dyDescent="0.25">
      <c r="B14" s="154"/>
      <c r="C14" s="20" t="s">
        <v>85</v>
      </c>
      <c r="D14" s="69"/>
      <c r="E14" s="48" t="s">
        <v>143</v>
      </c>
      <c r="F14" s="169"/>
    </row>
    <row r="15" spans="1:6" ht="15.75" thickBot="1" x14ac:dyDescent="0.3">
      <c r="B15" s="155"/>
      <c r="C15" s="12" t="s">
        <v>86</v>
      </c>
      <c r="D15" s="67"/>
      <c r="E15" s="54" t="s">
        <v>134</v>
      </c>
      <c r="F15" s="169"/>
    </row>
    <row r="16" spans="1:6" ht="15.75" thickBot="1" x14ac:dyDescent="0.3">
      <c r="A16" s="1"/>
      <c r="B16" s="1"/>
      <c r="C16" s="1"/>
    </row>
    <row r="17" spans="2:6" ht="15.75" thickBot="1" x14ac:dyDescent="0.3">
      <c r="B17" s="170" t="s">
        <v>69</v>
      </c>
      <c r="C17" s="171"/>
      <c r="D17" s="52" t="s">
        <v>130</v>
      </c>
      <c r="E17" s="51" t="s">
        <v>140</v>
      </c>
    </row>
    <row r="18" spans="2:6" ht="36.75" x14ac:dyDescent="0.25">
      <c r="B18" s="158" t="s">
        <v>72</v>
      </c>
      <c r="C18" s="10" t="s">
        <v>80</v>
      </c>
      <c r="D18" s="75"/>
      <c r="E18" s="40" t="s">
        <v>285</v>
      </c>
      <c r="F18" s="169"/>
    </row>
    <row r="19" spans="2:6" ht="37.5" thickBot="1" x14ac:dyDescent="0.3">
      <c r="B19" s="154"/>
      <c r="C19" s="11" t="s">
        <v>92</v>
      </c>
      <c r="D19" s="76"/>
      <c r="E19" s="43" t="s">
        <v>251</v>
      </c>
      <c r="F19" s="169"/>
    </row>
    <row r="20" spans="2:6" ht="30" x14ac:dyDescent="0.25">
      <c r="B20" s="151" t="s">
        <v>76</v>
      </c>
      <c r="C20" s="21" t="s">
        <v>93</v>
      </c>
      <c r="D20" s="68"/>
      <c r="E20" s="40" t="s">
        <v>263</v>
      </c>
      <c r="F20" s="168"/>
    </row>
    <row r="21" spans="2:6" ht="30" x14ac:dyDescent="0.25">
      <c r="B21" s="152"/>
      <c r="C21" s="14" t="s">
        <v>94</v>
      </c>
      <c r="D21" s="69"/>
      <c r="E21" s="55" t="s">
        <v>263</v>
      </c>
      <c r="F21" s="168"/>
    </row>
    <row r="22" spans="2:6" ht="36.75" x14ac:dyDescent="0.25">
      <c r="B22" s="152"/>
      <c r="C22" s="11" t="s">
        <v>95</v>
      </c>
      <c r="D22" s="69"/>
      <c r="E22" s="48" t="s">
        <v>267</v>
      </c>
      <c r="F22" s="168"/>
    </row>
    <row r="23" spans="2:6" x14ac:dyDescent="0.25">
      <c r="B23" s="152"/>
      <c r="C23" s="11" t="s">
        <v>91</v>
      </c>
      <c r="D23" s="69"/>
      <c r="E23" s="42" t="s">
        <v>263</v>
      </c>
      <c r="F23" s="168"/>
    </row>
    <row r="24" spans="2:6" x14ac:dyDescent="0.25">
      <c r="B24" s="152"/>
      <c r="C24" s="14" t="s">
        <v>89</v>
      </c>
      <c r="D24" s="69"/>
      <c r="E24" s="55" t="s">
        <v>283</v>
      </c>
      <c r="F24" s="168"/>
    </row>
    <row r="25" spans="2:6" x14ac:dyDescent="0.25">
      <c r="B25" s="152"/>
      <c r="C25" s="14" t="s">
        <v>88</v>
      </c>
      <c r="D25" s="69"/>
      <c r="E25" s="48" t="s">
        <v>283</v>
      </c>
      <c r="F25" s="168"/>
    </row>
    <row r="26" spans="2:6" ht="24.75" x14ac:dyDescent="0.25">
      <c r="B26" s="152"/>
      <c r="C26" s="14" t="s">
        <v>291</v>
      </c>
      <c r="D26" s="80"/>
      <c r="E26" s="42" t="s">
        <v>244</v>
      </c>
      <c r="F26" s="168"/>
    </row>
    <row r="27" spans="2:6" ht="24.75" x14ac:dyDescent="0.25">
      <c r="B27" s="152"/>
      <c r="C27" s="11" t="s">
        <v>296</v>
      </c>
      <c r="D27" s="69"/>
      <c r="E27" s="94" t="s">
        <v>249</v>
      </c>
      <c r="F27" s="168"/>
    </row>
    <row r="28" spans="2:6" ht="25.5" thickBot="1" x14ac:dyDescent="0.3">
      <c r="B28" s="152"/>
      <c r="C28" s="12" t="s">
        <v>108</v>
      </c>
      <c r="D28" s="74"/>
      <c r="E28" s="95" t="s">
        <v>284</v>
      </c>
      <c r="F28" s="168"/>
    </row>
    <row r="30" spans="2:6" x14ac:dyDescent="0.25">
      <c r="B30" s="145" t="s">
        <v>132</v>
      </c>
      <c r="C30" s="146"/>
      <c r="D30" s="146"/>
      <c r="E30" s="146"/>
    </row>
  </sheetData>
  <sheetProtection algorithmName="SHA-512" hashValue="HvDvtwhyozBON87CG2JgysH7DpoH6VjIiuOHaqrVFLnGOrEN7r7LTTS/Px7UFwXskhMEuletJcYr3IPqNPQD+A==" saltValue="bgTT4AV0VYJXsfu4P9cwjA==" spinCount="100000" sheet="1" objects="1" scenarios="1"/>
  <mergeCells count="9">
    <mergeCell ref="B30:E30"/>
    <mergeCell ref="B20:B28"/>
    <mergeCell ref="F20:F28"/>
    <mergeCell ref="B6:C6"/>
    <mergeCell ref="B8:B15"/>
    <mergeCell ref="F8:F15"/>
    <mergeCell ref="B17:C17"/>
    <mergeCell ref="B18:B19"/>
    <mergeCell ref="F18:F19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6F83-D41A-4BA2-B11C-6729DB39B359}">
  <sheetPr codeName="Hoja34">
    <tabColor theme="4" tint="-0.249977111117893"/>
  </sheetPr>
  <dimension ref="A1:F30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1.7109375" customWidth="1"/>
    <col min="5" max="5" width="25.85546875" customWidth="1"/>
  </cols>
  <sheetData>
    <row r="1" spans="1:6" ht="33.75" customHeight="1" thickBot="1" x14ac:dyDescent="0.3">
      <c r="B1" s="3"/>
      <c r="C1" s="3"/>
      <c r="D1" s="3"/>
      <c r="E1" s="1"/>
    </row>
    <row r="2" spans="1:6" x14ac:dyDescent="0.25">
      <c r="B2" s="5" t="s">
        <v>59</v>
      </c>
      <c r="C2" s="15" t="s">
        <v>31</v>
      </c>
      <c r="D2" s="1"/>
      <c r="E2" s="1"/>
    </row>
    <row r="3" spans="1:6" x14ac:dyDescent="0.25">
      <c r="B3" s="4" t="s">
        <v>58</v>
      </c>
      <c r="C3" s="16" t="s">
        <v>110</v>
      </c>
      <c r="D3" s="1"/>
      <c r="E3" s="1"/>
    </row>
    <row r="4" spans="1:6" ht="15.75" thickBot="1" x14ac:dyDescent="0.3">
      <c r="B4" s="6" t="s">
        <v>60</v>
      </c>
      <c r="C4" s="17" t="s">
        <v>38</v>
      </c>
      <c r="D4" s="1"/>
      <c r="E4" s="1"/>
    </row>
    <row r="5" spans="1:6" ht="15.75" thickBot="1" x14ac:dyDescent="0.3">
      <c r="A5" s="1"/>
      <c r="B5" s="1"/>
      <c r="C5" s="1"/>
      <c r="D5" s="1"/>
      <c r="E5" s="1"/>
    </row>
    <row r="6" spans="1:6" ht="15.75" thickBot="1" x14ac:dyDescent="0.3">
      <c r="B6" s="147" t="s">
        <v>61</v>
      </c>
      <c r="C6" s="148"/>
      <c r="D6" s="52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90"/>
      <c r="E7" s="34" t="s">
        <v>163</v>
      </c>
      <c r="F7" s="56"/>
    </row>
    <row r="8" spans="1:6" ht="24.75" x14ac:dyDescent="0.25">
      <c r="B8" s="154" t="s">
        <v>62</v>
      </c>
      <c r="C8" s="23" t="s">
        <v>71</v>
      </c>
      <c r="D8" s="77"/>
      <c r="E8" s="55" t="s">
        <v>153</v>
      </c>
      <c r="F8" s="169"/>
    </row>
    <row r="9" spans="1:6" x14ac:dyDescent="0.25">
      <c r="B9" s="154"/>
      <c r="C9" s="11" t="s">
        <v>88</v>
      </c>
      <c r="D9" s="77"/>
      <c r="E9" s="41" t="s">
        <v>134</v>
      </c>
      <c r="F9" s="169"/>
    </row>
    <row r="10" spans="1:6" x14ac:dyDescent="0.25">
      <c r="B10" s="154"/>
      <c r="C10" s="11" t="s">
        <v>199</v>
      </c>
      <c r="D10" s="77"/>
      <c r="E10" s="41" t="s">
        <v>134</v>
      </c>
      <c r="F10" s="169"/>
    </row>
    <row r="11" spans="1:6" x14ac:dyDescent="0.25">
      <c r="B11" s="154"/>
      <c r="C11" s="20" t="s">
        <v>70</v>
      </c>
      <c r="D11" s="77"/>
      <c r="E11" s="41" t="s">
        <v>134</v>
      </c>
      <c r="F11" s="169"/>
    </row>
    <row r="12" spans="1:6" x14ac:dyDescent="0.25">
      <c r="B12" s="154"/>
      <c r="C12" s="20" t="s">
        <v>74</v>
      </c>
      <c r="D12" s="77"/>
      <c r="E12" s="41" t="s">
        <v>134</v>
      </c>
      <c r="F12" s="169"/>
    </row>
    <row r="13" spans="1:6" x14ac:dyDescent="0.25">
      <c r="B13" s="154"/>
      <c r="C13" s="20" t="s">
        <v>91</v>
      </c>
      <c r="D13" s="77"/>
      <c r="E13" s="41" t="s">
        <v>134</v>
      </c>
      <c r="F13" s="169"/>
    </row>
    <row r="14" spans="1:6" ht="24.75" x14ac:dyDescent="0.25">
      <c r="B14" s="154"/>
      <c r="C14" s="20" t="s">
        <v>85</v>
      </c>
      <c r="D14" s="69"/>
      <c r="E14" s="48" t="s">
        <v>143</v>
      </c>
      <c r="F14" s="169"/>
    </row>
    <row r="15" spans="1:6" ht="15.75" thickBot="1" x14ac:dyDescent="0.3">
      <c r="B15" s="155"/>
      <c r="C15" s="12" t="s">
        <v>86</v>
      </c>
      <c r="D15" s="67"/>
      <c r="E15" s="54" t="s">
        <v>134</v>
      </c>
      <c r="F15" s="169"/>
    </row>
    <row r="16" spans="1:6" ht="15.75" thickBot="1" x14ac:dyDescent="0.3">
      <c r="A16" s="1"/>
      <c r="B16" s="1"/>
      <c r="C16" s="1"/>
    </row>
    <row r="17" spans="2:6" ht="15.75" thickBot="1" x14ac:dyDescent="0.3">
      <c r="B17" s="149" t="s">
        <v>69</v>
      </c>
      <c r="C17" s="162"/>
      <c r="D17" s="52" t="s">
        <v>130</v>
      </c>
      <c r="E17" s="51" t="s">
        <v>140</v>
      </c>
    </row>
    <row r="18" spans="2:6" ht="36.75" x14ac:dyDescent="0.25">
      <c r="B18" s="158" t="s">
        <v>72</v>
      </c>
      <c r="C18" s="10" t="s">
        <v>80</v>
      </c>
      <c r="D18" s="75"/>
      <c r="E18" s="40" t="s">
        <v>285</v>
      </c>
      <c r="F18" s="169"/>
    </row>
    <row r="19" spans="2:6" ht="37.5" thickBot="1" x14ac:dyDescent="0.3">
      <c r="B19" s="154"/>
      <c r="C19" s="11" t="s">
        <v>92</v>
      </c>
      <c r="D19" s="76"/>
      <c r="E19" s="43" t="s">
        <v>251</v>
      </c>
      <c r="F19" s="169"/>
    </row>
    <row r="20" spans="2:6" ht="30" x14ac:dyDescent="0.25">
      <c r="B20" s="151" t="s">
        <v>76</v>
      </c>
      <c r="C20" s="21" t="s">
        <v>93</v>
      </c>
      <c r="D20" s="68"/>
      <c r="E20" s="40" t="s">
        <v>263</v>
      </c>
      <c r="F20" s="168"/>
    </row>
    <row r="21" spans="2:6" ht="30" x14ac:dyDescent="0.25">
      <c r="B21" s="152"/>
      <c r="C21" s="14" t="s">
        <v>94</v>
      </c>
      <c r="D21" s="69"/>
      <c r="E21" s="55" t="s">
        <v>263</v>
      </c>
      <c r="F21" s="168"/>
    </row>
    <row r="22" spans="2:6" ht="36.75" x14ac:dyDescent="0.25">
      <c r="B22" s="152"/>
      <c r="C22" s="11" t="s">
        <v>95</v>
      </c>
      <c r="D22" s="69"/>
      <c r="E22" s="48" t="s">
        <v>267</v>
      </c>
      <c r="F22" s="168"/>
    </row>
    <row r="23" spans="2:6" x14ac:dyDescent="0.25">
      <c r="B23" s="152"/>
      <c r="C23" s="11" t="s">
        <v>91</v>
      </c>
      <c r="D23" s="69"/>
      <c r="E23" s="42" t="s">
        <v>263</v>
      </c>
      <c r="F23" s="168"/>
    </row>
    <row r="24" spans="2:6" x14ac:dyDescent="0.25">
      <c r="B24" s="152"/>
      <c r="C24" s="14" t="s">
        <v>89</v>
      </c>
      <c r="D24" s="69"/>
      <c r="E24" s="55" t="s">
        <v>283</v>
      </c>
      <c r="F24" s="168"/>
    </row>
    <row r="25" spans="2:6" x14ac:dyDescent="0.25">
      <c r="B25" s="152"/>
      <c r="C25" s="14" t="s">
        <v>88</v>
      </c>
      <c r="D25" s="69"/>
      <c r="E25" s="48" t="s">
        <v>283</v>
      </c>
      <c r="F25" s="168"/>
    </row>
    <row r="26" spans="2:6" ht="24.75" x14ac:dyDescent="0.25">
      <c r="B26" s="152"/>
      <c r="C26" s="14" t="s">
        <v>291</v>
      </c>
      <c r="D26" s="80"/>
      <c r="E26" s="42" t="s">
        <v>244</v>
      </c>
      <c r="F26" s="168"/>
    </row>
    <row r="27" spans="2:6" ht="24.75" x14ac:dyDescent="0.25">
      <c r="B27" s="152"/>
      <c r="C27" s="11" t="s">
        <v>296</v>
      </c>
      <c r="D27" s="69"/>
      <c r="E27" s="94" t="s">
        <v>249</v>
      </c>
      <c r="F27" s="168"/>
    </row>
    <row r="28" spans="2:6" ht="25.5" thickBot="1" x14ac:dyDescent="0.3">
      <c r="B28" s="153"/>
      <c r="C28" s="12" t="s">
        <v>108</v>
      </c>
      <c r="D28" s="74"/>
      <c r="E28" s="95" t="s">
        <v>284</v>
      </c>
      <c r="F28" s="168"/>
    </row>
    <row r="30" spans="2:6" x14ac:dyDescent="0.25">
      <c r="B30" s="145" t="s">
        <v>132</v>
      </c>
      <c r="C30" s="146"/>
      <c r="D30" s="146"/>
      <c r="E30" s="146"/>
    </row>
  </sheetData>
  <sheetProtection algorithmName="SHA-512" hashValue="86ba5o77DdpCgqw02GA+TvpgL2sxP+bMr5DxryKZjroSdtlhMpzxZLUJcxE3YtReADRA83yEtxrDzD6l00xjlg==" saltValue="JzHonUFs7KI0ozhHVs+Jag==" spinCount="100000" sheet="1" objects="1" scenarios="1"/>
  <mergeCells count="9">
    <mergeCell ref="B30:E30"/>
    <mergeCell ref="B20:B28"/>
    <mergeCell ref="F20:F28"/>
    <mergeCell ref="B6:C6"/>
    <mergeCell ref="B8:B15"/>
    <mergeCell ref="F8:F15"/>
    <mergeCell ref="B17:C17"/>
    <mergeCell ref="B18:B19"/>
    <mergeCell ref="F18:F1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98BFE-1CF3-45E7-A450-C500425D0ABF}">
  <sheetPr codeName="Hoja23">
    <tabColor theme="4" tint="-0.249977111117893"/>
  </sheetPr>
  <dimension ref="A1:F30"/>
  <sheetViews>
    <sheetView showGridLines="0" zoomScaleNormal="100" workbookViewId="0">
      <selection activeCell="D19" sqref="D19:D28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31</v>
      </c>
      <c r="D2" s="1"/>
      <c r="E2" s="1"/>
    </row>
    <row r="3" spans="1:6" x14ac:dyDescent="0.25">
      <c r="B3" s="4" t="s">
        <v>58</v>
      </c>
      <c r="C3" s="16" t="s">
        <v>111</v>
      </c>
      <c r="D3" s="1"/>
      <c r="E3" s="1"/>
    </row>
    <row r="4" spans="1:6" ht="15.75" thickBot="1" x14ac:dyDescent="0.3">
      <c r="B4" s="6" t="s">
        <v>60</v>
      </c>
      <c r="C4" s="17" t="s">
        <v>40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10" t="s">
        <v>71</v>
      </c>
      <c r="D8" s="75"/>
      <c r="E8" s="40" t="s">
        <v>143</v>
      </c>
      <c r="F8" s="169"/>
    </row>
    <row r="9" spans="1:6" x14ac:dyDescent="0.25">
      <c r="B9" s="154"/>
      <c r="C9" s="11" t="s">
        <v>166</v>
      </c>
      <c r="D9" s="77"/>
      <c r="E9" s="41" t="s">
        <v>134</v>
      </c>
      <c r="F9" s="169"/>
    </row>
    <row r="10" spans="1:6" x14ac:dyDescent="0.25">
      <c r="B10" s="154"/>
      <c r="C10" s="11" t="s">
        <v>90</v>
      </c>
      <c r="D10" s="77"/>
      <c r="E10" s="41" t="s">
        <v>134</v>
      </c>
      <c r="F10" s="169"/>
    </row>
    <row r="11" spans="1:6" x14ac:dyDescent="0.25">
      <c r="B11" s="154"/>
      <c r="C11" s="11" t="s">
        <v>169</v>
      </c>
      <c r="D11" s="77"/>
      <c r="E11" s="41" t="s">
        <v>134</v>
      </c>
      <c r="F11" s="169"/>
    </row>
    <row r="12" spans="1:6" x14ac:dyDescent="0.25">
      <c r="B12" s="154"/>
      <c r="C12" s="20" t="s">
        <v>102</v>
      </c>
      <c r="D12" s="77"/>
      <c r="E12" s="41" t="s">
        <v>151</v>
      </c>
      <c r="F12" s="169"/>
    </row>
    <row r="13" spans="1:6" x14ac:dyDescent="0.25">
      <c r="B13" s="154"/>
      <c r="C13" s="20" t="s">
        <v>74</v>
      </c>
      <c r="D13" s="77"/>
      <c r="E13" s="41" t="s">
        <v>134</v>
      </c>
      <c r="F13" s="169"/>
    </row>
    <row r="14" spans="1:6" x14ac:dyDescent="0.25">
      <c r="B14" s="154"/>
      <c r="C14" s="11" t="s">
        <v>103</v>
      </c>
      <c r="D14" s="77"/>
      <c r="E14" s="48" t="s">
        <v>165</v>
      </c>
      <c r="F14" s="169"/>
    </row>
    <row r="15" spans="1:6" x14ac:dyDescent="0.25">
      <c r="B15" s="154"/>
      <c r="C15" s="58" t="s">
        <v>85</v>
      </c>
      <c r="D15" s="77"/>
      <c r="E15" s="41" t="s">
        <v>134</v>
      </c>
      <c r="F15" s="169"/>
    </row>
    <row r="16" spans="1:6" ht="15.75" thickBot="1" x14ac:dyDescent="0.3">
      <c r="B16" s="155"/>
      <c r="C16" s="12" t="s">
        <v>86</v>
      </c>
      <c r="D16" s="79"/>
      <c r="E16" s="43" t="s">
        <v>165</v>
      </c>
      <c r="F16" s="169"/>
    </row>
    <row r="17" spans="1:5" ht="15.75" thickBot="1" x14ac:dyDescent="0.3">
      <c r="A17" s="1"/>
      <c r="B17" s="1"/>
      <c r="C17" s="1"/>
    </row>
    <row r="18" spans="1:5" ht="15.75" thickBot="1" x14ac:dyDescent="0.3">
      <c r="B18" s="149" t="s">
        <v>69</v>
      </c>
      <c r="C18" s="162"/>
      <c r="D18" s="35" t="s">
        <v>130</v>
      </c>
      <c r="E18" s="25" t="s">
        <v>140</v>
      </c>
    </row>
    <row r="19" spans="1:5" ht="36.75" x14ac:dyDescent="0.25">
      <c r="B19" s="158" t="s">
        <v>72</v>
      </c>
      <c r="C19" s="10" t="s">
        <v>13</v>
      </c>
      <c r="D19" s="75"/>
      <c r="E19" s="40" t="s">
        <v>275</v>
      </c>
    </row>
    <row r="20" spans="1:5" ht="37.5" thickBot="1" x14ac:dyDescent="0.3">
      <c r="B20" s="154"/>
      <c r="C20" s="11" t="s">
        <v>104</v>
      </c>
      <c r="D20" s="76"/>
      <c r="E20" s="43" t="s">
        <v>251</v>
      </c>
    </row>
    <row r="21" spans="1:5" ht="24.75" x14ac:dyDescent="0.25">
      <c r="B21" s="151" t="s">
        <v>76</v>
      </c>
      <c r="C21" s="21" t="s">
        <v>105</v>
      </c>
      <c r="D21" s="68"/>
      <c r="E21" s="40" t="s">
        <v>244</v>
      </c>
    </row>
    <row r="22" spans="1:5" ht="24.75" x14ac:dyDescent="0.25">
      <c r="B22" s="152"/>
      <c r="C22" s="14" t="s">
        <v>106</v>
      </c>
      <c r="D22" s="69"/>
      <c r="E22" s="42" t="s">
        <v>244</v>
      </c>
    </row>
    <row r="23" spans="1:5" ht="24.75" x14ac:dyDescent="0.25">
      <c r="B23" s="152"/>
      <c r="C23" s="11" t="s">
        <v>167</v>
      </c>
      <c r="D23" s="69"/>
      <c r="E23" s="42" t="s">
        <v>244</v>
      </c>
    </row>
    <row r="24" spans="1:5" ht="24.75" x14ac:dyDescent="0.25">
      <c r="B24" s="152"/>
      <c r="C24" s="11" t="s">
        <v>168</v>
      </c>
      <c r="D24" s="172"/>
      <c r="E24" s="42" t="s">
        <v>244</v>
      </c>
    </row>
    <row r="25" spans="1:5" ht="24.75" x14ac:dyDescent="0.25">
      <c r="B25" s="152"/>
      <c r="C25" s="14" t="s">
        <v>169</v>
      </c>
      <c r="D25" s="69"/>
      <c r="E25" s="42" t="s">
        <v>244</v>
      </c>
    </row>
    <row r="26" spans="1:5" ht="24.75" x14ac:dyDescent="0.25">
      <c r="B26" s="152"/>
      <c r="C26" s="14" t="s">
        <v>291</v>
      </c>
      <c r="D26" s="71"/>
      <c r="E26" s="42" t="s">
        <v>244</v>
      </c>
    </row>
    <row r="27" spans="1:5" x14ac:dyDescent="0.25">
      <c r="B27" s="152"/>
      <c r="C27" s="11" t="s">
        <v>296</v>
      </c>
      <c r="D27" s="69"/>
      <c r="E27" s="42" t="s">
        <v>279</v>
      </c>
    </row>
    <row r="28" spans="1:5" ht="25.5" thickBot="1" x14ac:dyDescent="0.3">
      <c r="B28" s="153"/>
      <c r="C28" s="12" t="s">
        <v>175</v>
      </c>
      <c r="D28" s="76"/>
      <c r="E28" s="43" t="s">
        <v>244</v>
      </c>
    </row>
    <row r="30" spans="1:5" x14ac:dyDescent="0.25">
      <c r="B30" s="145" t="s">
        <v>132</v>
      </c>
      <c r="C30" s="146"/>
      <c r="D30" s="146"/>
      <c r="E30" s="146"/>
    </row>
  </sheetData>
  <sheetProtection algorithmName="SHA-512" hashValue="ABtOLKwD2hzLEI8hiGQj60oq8W9yxEbXO4mVU8vcw7FhlD48Sud0DYD9raf5nYMGKFvTqmjl6KqNgcVX7FuaCw==" saltValue="r9CIgcXa4bbQQbniPhyHWA==" spinCount="100000" sheet="1" objects="1" scenarios="1"/>
  <mergeCells count="7">
    <mergeCell ref="B21:B28"/>
    <mergeCell ref="B30:E30"/>
    <mergeCell ref="F8:F16"/>
    <mergeCell ref="B6:C6"/>
    <mergeCell ref="B8:B16"/>
    <mergeCell ref="B18:C18"/>
    <mergeCell ref="B19:B20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9FB8D-8691-47C6-8F0B-6430475232BD}">
  <sheetPr codeName="Hoja17">
    <tabColor theme="4" tint="-0.249977111117893"/>
  </sheetPr>
  <dimension ref="A1:F30"/>
  <sheetViews>
    <sheetView showGridLines="0" zoomScaleNormal="100" workbookViewId="0">
      <selection activeCell="E24" sqref="E24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31</v>
      </c>
      <c r="D2" s="1"/>
      <c r="E2" s="1"/>
    </row>
    <row r="3" spans="1:6" x14ac:dyDescent="0.25">
      <c r="B3" s="4" t="s">
        <v>58</v>
      </c>
      <c r="C3" s="16" t="s">
        <v>112</v>
      </c>
      <c r="D3" s="1"/>
      <c r="E3" s="1"/>
    </row>
    <row r="4" spans="1:6" ht="15.75" thickBot="1" x14ac:dyDescent="0.3">
      <c r="B4" s="6" t="s">
        <v>60</v>
      </c>
      <c r="C4" s="17" t="s">
        <v>42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10" t="s">
        <v>71</v>
      </c>
      <c r="D8" s="75"/>
      <c r="E8" s="40" t="s">
        <v>143</v>
      </c>
      <c r="F8" s="169"/>
    </row>
    <row r="9" spans="1:6" x14ac:dyDescent="0.25">
      <c r="B9" s="154"/>
      <c r="C9" s="11" t="s">
        <v>166</v>
      </c>
      <c r="D9" s="77"/>
      <c r="E9" s="41" t="s">
        <v>134</v>
      </c>
      <c r="F9" s="169"/>
    </row>
    <row r="10" spans="1:6" x14ac:dyDescent="0.25">
      <c r="B10" s="154"/>
      <c r="C10" s="11" t="s">
        <v>90</v>
      </c>
      <c r="D10" s="77"/>
      <c r="E10" s="41" t="s">
        <v>134</v>
      </c>
      <c r="F10" s="169"/>
    </row>
    <row r="11" spans="1:6" x14ac:dyDescent="0.25">
      <c r="B11" s="154"/>
      <c r="C11" s="11" t="s">
        <v>169</v>
      </c>
      <c r="D11" s="77"/>
      <c r="E11" s="41" t="s">
        <v>134</v>
      </c>
      <c r="F11" s="169"/>
    </row>
    <row r="12" spans="1:6" x14ac:dyDescent="0.25">
      <c r="B12" s="154"/>
      <c r="C12" s="20" t="s">
        <v>102</v>
      </c>
      <c r="D12" s="77"/>
      <c r="E12" s="41" t="s">
        <v>151</v>
      </c>
      <c r="F12" s="169"/>
    </row>
    <row r="13" spans="1:6" x14ac:dyDescent="0.25">
      <c r="B13" s="154"/>
      <c r="C13" s="20" t="s">
        <v>74</v>
      </c>
      <c r="D13" s="77"/>
      <c r="E13" s="41" t="s">
        <v>134</v>
      </c>
      <c r="F13" s="169"/>
    </row>
    <row r="14" spans="1:6" x14ac:dyDescent="0.25">
      <c r="B14" s="154"/>
      <c r="C14" s="11" t="s">
        <v>103</v>
      </c>
      <c r="D14" s="77"/>
      <c r="E14" s="48" t="s">
        <v>165</v>
      </c>
      <c r="F14" s="169"/>
    </row>
    <row r="15" spans="1:6" x14ac:dyDescent="0.25">
      <c r="B15" s="154"/>
      <c r="C15" s="58" t="s">
        <v>85</v>
      </c>
      <c r="D15" s="77"/>
      <c r="E15" s="41" t="s">
        <v>134</v>
      </c>
      <c r="F15" s="169"/>
    </row>
    <row r="16" spans="1:6" ht="15.75" thickBot="1" x14ac:dyDescent="0.3">
      <c r="B16" s="155"/>
      <c r="C16" s="12" t="s">
        <v>86</v>
      </c>
      <c r="D16" s="79"/>
      <c r="E16" s="43" t="s">
        <v>165</v>
      </c>
      <c r="F16" s="169"/>
    </row>
    <row r="17" spans="1:5" ht="15.75" thickBot="1" x14ac:dyDescent="0.3">
      <c r="A17" s="1"/>
      <c r="B17" s="1"/>
      <c r="C17" s="1"/>
    </row>
    <row r="18" spans="1:5" ht="15.75" thickBot="1" x14ac:dyDescent="0.3">
      <c r="B18" s="149" t="s">
        <v>69</v>
      </c>
      <c r="C18" s="162"/>
      <c r="D18" s="35" t="s">
        <v>130</v>
      </c>
      <c r="E18" s="25" t="s">
        <v>140</v>
      </c>
    </row>
    <row r="19" spans="1:5" ht="36.75" x14ac:dyDescent="0.25">
      <c r="B19" s="158" t="s">
        <v>72</v>
      </c>
      <c r="C19" s="10" t="s">
        <v>13</v>
      </c>
      <c r="D19" s="75"/>
      <c r="E19" s="40" t="s">
        <v>275</v>
      </c>
    </row>
    <row r="20" spans="1:5" ht="37.5" thickBot="1" x14ac:dyDescent="0.3">
      <c r="B20" s="154"/>
      <c r="C20" s="11" t="s">
        <v>104</v>
      </c>
      <c r="D20" s="76"/>
      <c r="E20" s="43" t="s">
        <v>251</v>
      </c>
    </row>
    <row r="21" spans="1:5" ht="24.75" x14ac:dyDescent="0.25">
      <c r="B21" s="151" t="s">
        <v>76</v>
      </c>
      <c r="C21" s="21" t="s">
        <v>105</v>
      </c>
      <c r="D21" s="68"/>
      <c r="E21" s="40" t="s">
        <v>244</v>
      </c>
    </row>
    <row r="22" spans="1:5" ht="24.75" x14ac:dyDescent="0.25">
      <c r="B22" s="152"/>
      <c r="C22" s="14" t="s">
        <v>106</v>
      </c>
      <c r="D22" s="69"/>
      <c r="E22" s="42" t="s">
        <v>244</v>
      </c>
    </row>
    <row r="23" spans="1:5" ht="24.75" x14ac:dyDescent="0.25">
      <c r="B23" s="152"/>
      <c r="C23" s="11" t="s">
        <v>167</v>
      </c>
      <c r="D23" s="69"/>
      <c r="E23" s="42" t="s">
        <v>244</v>
      </c>
    </row>
    <row r="24" spans="1:5" ht="24.75" x14ac:dyDescent="0.25">
      <c r="B24" s="152"/>
      <c r="C24" s="11" t="s">
        <v>168</v>
      </c>
      <c r="D24" s="69"/>
      <c r="E24" s="42" t="s">
        <v>244</v>
      </c>
    </row>
    <row r="25" spans="1:5" ht="24.75" x14ac:dyDescent="0.25">
      <c r="B25" s="152"/>
      <c r="C25" s="14" t="s">
        <v>169</v>
      </c>
      <c r="D25" s="69"/>
      <c r="E25" s="42" t="s">
        <v>244</v>
      </c>
    </row>
    <row r="26" spans="1:5" ht="24.75" x14ac:dyDescent="0.25">
      <c r="B26" s="152"/>
      <c r="C26" s="14" t="s">
        <v>291</v>
      </c>
      <c r="D26" s="71"/>
      <c r="E26" s="42" t="s">
        <v>244</v>
      </c>
    </row>
    <row r="27" spans="1:5" x14ac:dyDescent="0.25">
      <c r="B27" s="152"/>
      <c r="C27" s="11" t="s">
        <v>296</v>
      </c>
      <c r="D27" s="69"/>
      <c r="E27" s="42" t="s">
        <v>279</v>
      </c>
    </row>
    <row r="28" spans="1:5" ht="25.5" thickBot="1" x14ac:dyDescent="0.3">
      <c r="B28" s="153"/>
      <c r="C28" s="12" t="s">
        <v>175</v>
      </c>
      <c r="D28" s="76"/>
      <c r="E28" s="43" t="s">
        <v>244</v>
      </c>
    </row>
    <row r="30" spans="1:5" x14ac:dyDescent="0.25">
      <c r="B30" s="145" t="s">
        <v>132</v>
      </c>
      <c r="C30" s="146"/>
      <c r="D30" s="146"/>
      <c r="E30" s="146"/>
    </row>
  </sheetData>
  <sheetProtection algorithmName="SHA-512" hashValue="AX3juVye7mfr3GwYZ1H3Qyjr9Q2NnTUCsWgMLT/KUvhaMADdlVBhaJtN5j3fjsQQC3s07hpSI/UcAB/oJ2zeLw==" saltValue="m5dubAXjzDJ7DwDS9EvNGA==" spinCount="100000" sheet="1" objects="1" scenarios="1"/>
  <mergeCells count="7">
    <mergeCell ref="B21:B28"/>
    <mergeCell ref="B30:E30"/>
    <mergeCell ref="B6:C6"/>
    <mergeCell ref="B8:B16"/>
    <mergeCell ref="F8:F16"/>
    <mergeCell ref="B18:C18"/>
    <mergeCell ref="B19:B20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34A6-AF9C-4CE3-90B9-130BB1B7C73D}">
  <sheetPr codeName="Hoja25">
    <tabColor theme="4" tint="-0.249977111117893"/>
  </sheetPr>
  <dimension ref="A1:F19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31</v>
      </c>
      <c r="D2" s="1"/>
      <c r="E2" s="1"/>
      <c r="F2" s="1"/>
    </row>
    <row r="3" spans="1:6" x14ac:dyDescent="0.25">
      <c r="B3" s="4" t="s">
        <v>58</v>
      </c>
      <c r="C3" s="16" t="s">
        <v>113</v>
      </c>
      <c r="D3" s="1"/>
      <c r="E3" s="1"/>
    </row>
    <row r="4" spans="1:6" ht="15.75" thickBot="1" x14ac:dyDescent="0.3">
      <c r="B4" s="6" t="s">
        <v>60</v>
      </c>
      <c r="C4" s="17" t="s">
        <v>44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36.75" x14ac:dyDescent="0.25">
      <c r="B8" s="158" t="s">
        <v>62</v>
      </c>
      <c r="C8" s="10" t="s">
        <v>85</v>
      </c>
      <c r="D8" s="75"/>
      <c r="E8" s="40" t="s">
        <v>177</v>
      </c>
    </row>
    <row r="9" spans="1:6" ht="15.75" thickBot="1" x14ac:dyDescent="0.3">
      <c r="B9" s="155"/>
      <c r="C9" s="12" t="s">
        <v>46</v>
      </c>
      <c r="D9" s="79"/>
      <c r="E9" s="54" t="s">
        <v>176</v>
      </c>
    </row>
    <row r="10" spans="1:6" ht="15.75" thickBot="1" x14ac:dyDescent="0.3">
      <c r="A10" s="1"/>
      <c r="B10" s="1"/>
      <c r="C10" s="1"/>
      <c r="D10" s="1"/>
      <c r="E10" s="1"/>
      <c r="F10" s="1"/>
    </row>
    <row r="11" spans="1:6" ht="15.75" thickBot="1" x14ac:dyDescent="0.3">
      <c r="B11" s="147" t="s">
        <v>69</v>
      </c>
      <c r="C11" s="148"/>
      <c r="D11" s="35" t="s">
        <v>130</v>
      </c>
      <c r="E11" s="25" t="s">
        <v>140</v>
      </c>
    </row>
    <row r="12" spans="1:6" ht="37.5" thickBot="1" x14ac:dyDescent="0.3">
      <c r="B12" s="8" t="s">
        <v>72</v>
      </c>
      <c r="C12" s="9" t="s">
        <v>288</v>
      </c>
      <c r="D12" s="91"/>
      <c r="E12" s="34" t="s">
        <v>278</v>
      </c>
    </row>
    <row r="13" spans="1:6" ht="24.4" customHeight="1" x14ac:dyDescent="0.25">
      <c r="B13" s="151" t="s">
        <v>76</v>
      </c>
      <c r="C13" s="10" t="s">
        <v>71</v>
      </c>
      <c r="D13" s="75"/>
      <c r="E13" s="40" t="s">
        <v>244</v>
      </c>
    </row>
    <row r="14" spans="1:6" ht="36.75" x14ac:dyDescent="0.25">
      <c r="B14" s="152"/>
      <c r="C14" s="11" t="s">
        <v>114</v>
      </c>
      <c r="D14" s="66"/>
      <c r="E14" s="55" t="s">
        <v>280</v>
      </c>
    </row>
    <row r="15" spans="1:6" ht="24.75" x14ac:dyDescent="0.25">
      <c r="B15" s="152"/>
      <c r="C15" s="14" t="s">
        <v>289</v>
      </c>
      <c r="D15" s="69"/>
      <c r="E15" s="42" t="s">
        <v>244</v>
      </c>
    </row>
    <row r="16" spans="1:6" ht="24.75" x14ac:dyDescent="0.25">
      <c r="B16" s="152"/>
      <c r="C16" s="14" t="s">
        <v>298</v>
      </c>
      <c r="D16" s="69"/>
      <c r="E16" s="42" t="s">
        <v>281</v>
      </c>
    </row>
    <row r="17" spans="2:5" ht="37.5" thickBot="1" x14ac:dyDescent="0.3">
      <c r="B17" s="153"/>
      <c r="C17" s="12" t="s">
        <v>115</v>
      </c>
      <c r="D17" s="67"/>
      <c r="E17" s="45" t="s">
        <v>282</v>
      </c>
    </row>
    <row r="19" spans="2:5" x14ac:dyDescent="0.25">
      <c r="B19" s="145" t="s">
        <v>132</v>
      </c>
      <c r="C19" s="146"/>
      <c r="D19" s="146"/>
      <c r="E19" s="146"/>
    </row>
  </sheetData>
  <sheetProtection algorithmName="SHA-512" hashValue="+n8Dpj9ThPqlE853tuXAjY6cD1zKZwvJ+JHBNOcE0OtjOOSKzddofrUVCRRRS66X0w8adD+3fpBEe4rdVpyv+w==" saltValue="VmUu3o4bSuJOTPus1g1Uqw==" spinCount="100000" sheet="1" objects="1" scenarios="1"/>
  <mergeCells count="5">
    <mergeCell ref="B13:B17"/>
    <mergeCell ref="B6:C6"/>
    <mergeCell ref="B8:B9"/>
    <mergeCell ref="B11:C11"/>
    <mergeCell ref="B19:E1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3B44B-08AD-4A49-A32E-83421DECCE7E}">
  <sheetPr codeName="Hoja26">
    <tabColor theme="4" tint="-0.249977111117893"/>
  </sheetPr>
  <dimension ref="A1:F15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31</v>
      </c>
      <c r="D2" s="1"/>
      <c r="E2" s="1"/>
      <c r="F2" s="1"/>
    </row>
    <row r="3" spans="1:6" x14ac:dyDescent="0.25">
      <c r="B3" s="4" t="s">
        <v>58</v>
      </c>
      <c r="C3" s="16" t="s">
        <v>48</v>
      </c>
      <c r="D3" s="1"/>
      <c r="E3" s="1"/>
    </row>
    <row r="4" spans="1:6" ht="15.75" thickBot="1" x14ac:dyDescent="0.3">
      <c r="B4" s="6" t="s">
        <v>60</v>
      </c>
      <c r="C4" s="17" t="s">
        <v>47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37.5" thickBot="1" x14ac:dyDescent="0.3">
      <c r="B8" s="8" t="s">
        <v>62</v>
      </c>
      <c r="C8" s="9" t="s">
        <v>292</v>
      </c>
      <c r="D8" s="91"/>
      <c r="E8" s="34" t="s">
        <v>229</v>
      </c>
    </row>
    <row r="9" spans="1:6" ht="15.75" thickBot="1" x14ac:dyDescent="0.3">
      <c r="A9" s="1"/>
      <c r="B9" s="1"/>
      <c r="C9" s="1"/>
      <c r="D9" s="1"/>
      <c r="E9" s="1"/>
    </row>
    <row r="10" spans="1:6" ht="15.75" thickBot="1" x14ac:dyDescent="0.3">
      <c r="B10" s="170" t="s">
        <v>69</v>
      </c>
      <c r="C10" s="171"/>
      <c r="D10" s="35" t="s">
        <v>130</v>
      </c>
      <c r="E10" s="25" t="s">
        <v>140</v>
      </c>
    </row>
    <row r="11" spans="1:6" ht="37.5" thickBot="1" x14ac:dyDescent="0.3">
      <c r="B11" s="8" t="s">
        <v>72</v>
      </c>
      <c r="C11" s="9" t="s">
        <v>290</v>
      </c>
      <c r="D11" s="91"/>
      <c r="E11" s="34" t="s">
        <v>179</v>
      </c>
    </row>
    <row r="12" spans="1:6" ht="48.75" x14ac:dyDescent="0.25">
      <c r="B12" s="151" t="s">
        <v>76</v>
      </c>
      <c r="C12" s="10" t="s">
        <v>291</v>
      </c>
      <c r="D12" s="75"/>
      <c r="E12" s="40" t="s">
        <v>180</v>
      </c>
    </row>
    <row r="13" spans="1:6" ht="37.5" thickBot="1" x14ac:dyDescent="0.3">
      <c r="B13" s="153"/>
      <c r="C13" s="12" t="s">
        <v>115</v>
      </c>
      <c r="D13" s="74"/>
      <c r="E13" s="45" t="s">
        <v>178</v>
      </c>
    </row>
    <row r="15" spans="1:6" x14ac:dyDescent="0.25">
      <c r="B15" s="145" t="s">
        <v>132</v>
      </c>
      <c r="C15" s="146"/>
      <c r="D15" s="146"/>
      <c r="E15" s="146"/>
    </row>
  </sheetData>
  <sheetProtection algorithmName="SHA-512" hashValue="X0N8CQRdvNunOoB4Aj4/JRmmoJSzBGslweXd4FyY36wMGAYL8ugZyLiP2m71Hxt6WJMIK6BBMOTB3gmn7iKkeg==" saltValue="wAnqzZRPeEO5547NiJ+62A==" spinCount="100000" sheet="1" objects="1" scenarios="1"/>
  <mergeCells count="4">
    <mergeCell ref="B6:C6"/>
    <mergeCell ref="B10:C10"/>
    <mergeCell ref="B12:B13"/>
    <mergeCell ref="B15:E15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60D4B-5F42-4692-93B6-EA855F5A811B}">
  <sheetPr codeName="Hoja27">
    <tabColor theme="4" tint="-0.249977111117893"/>
  </sheetPr>
  <dimension ref="A1:F17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31</v>
      </c>
      <c r="D2" s="1"/>
      <c r="E2" s="1"/>
      <c r="F2" s="1"/>
    </row>
    <row r="3" spans="1:6" x14ac:dyDescent="0.25">
      <c r="B3" s="4" t="s">
        <v>58</v>
      </c>
      <c r="C3" s="16" t="s">
        <v>116</v>
      </c>
      <c r="D3" s="1"/>
      <c r="E3" s="1"/>
    </row>
    <row r="4" spans="1:6" ht="15.75" thickBot="1" x14ac:dyDescent="0.3">
      <c r="B4" s="6" t="s">
        <v>60</v>
      </c>
      <c r="C4" s="17" t="s">
        <v>49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8" t="s">
        <v>63</v>
      </c>
      <c r="C7" s="9" t="s">
        <v>154</v>
      </c>
      <c r="D7" s="70"/>
      <c r="E7" s="34" t="s">
        <v>164</v>
      </c>
    </row>
    <row r="8" spans="1:6" ht="36.75" x14ac:dyDescent="0.25">
      <c r="B8" s="158" t="s">
        <v>62</v>
      </c>
      <c r="C8" s="10" t="s">
        <v>295</v>
      </c>
      <c r="D8" s="75"/>
      <c r="E8" s="40" t="s">
        <v>181</v>
      </c>
    </row>
    <row r="9" spans="1:6" ht="15.75" thickBot="1" x14ac:dyDescent="0.3">
      <c r="B9" s="155"/>
      <c r="C9" s="53" t="s">
        <v>294</v>
      </c>
      <c r="D9" s="79"/>
      <c r="E9" s="43" t="s">
        <v>176</v>
      </c>
    </row>
    <row r="10" spans="1:6" ht="15.75" thickBot="1" x14ac:dyDescent="0.3">
      <c r="A10" s="1"/>
      <c r="B10" s="1"/>
      <c r="C10" s="1"/>
    </row>
    <row r="11" spans="1:6" ht="15.75" thickBot="1" x14ac:dyDescent="0.3">
      <c r="B11" s="147" t="s">
        <v>69</v>
      </c>
      <c r="C11" s="148"/>
      <c r="D11" s="35" t="s">
        <v>130</v>
      </c>
      <c r="E11" s="25" t="s">
        <v>140</v>
      </c>
    </row>
    <row r="12" spans="1:6" ht="37.5" thickBot="1" x14ac:dyDescent="0.3">
      <c r="B12" s="8" t="s">
        <v>72</v>
      </c>
      <c r="C12" s="9" t="s">
        <v>293</v>
      </c>
      <c r="D12" s="91"/>
      <c r="E12" s="34" t="s">
        <v>179</v>
      </c>
    </row>
    <row r="13" spans="1:6" ht="36.75" x14ac:dyDescent="0.25">
      <c r="B13" s="151" t="s">
        <v>76</v>
      </c>
      <c r="C13" s="10" t="s">
        <v>71</v>
      </c>
      <c r="D13" s="75"/>
      <c r="E13" s="40" t="s">
        <v>178</v>
      </c>
    </row>
    <row r="14" spans="1:6" ht="36.75" x14ac:dyDescent="0.25">
      <c r="B14" s="152"/>
      <c r="C14" s="23" t="s">
        <v>291</v>
      </c>
      <c r="D14" s="69"/>
      <c r="E14" s="42" t="s">
        <v>182</v>
      </c>
    </row>
    <row r="15" spans="1:6" ht="37.5" thickBot="1" x14ac:dyDescent="0.3">
      <c r="B15" s="153"/>
      <c r="C15" s="12" t="s">
        <v>115</v>
      </c>
      <c r="D15" s="74"/>
      <c r="E15" s="45" t="s">
        <v>178</v>
      </c>
    </row>
    <row r="17" spans="2:5" x14ac:dyDescent="0.25">
      <c r="B17" s="145" t="s">
        <v>132</v>
      </c>
      <c r="C17" s="146"/>
      <c r="D17" s="146"/>
      <c r="E17" s="146"/>
    </row>
  </sheetData>
  <sheetProtection algorithmName="SHA-512" hashValue="B7A260PVUp2kFRQdI20d09oku70BRVd/E/VSpe3O/5GxItdcjq08q2gMxh00yAqGdCQYlAoqfdsTLQKdIUH8lQ==" saltValue="K3dNgMIisOmuwiIDXIAB6A==" spinCount="100000" sheet="1" objects="1" scenarios="1"/>
  <mergeCells count="5">
    <mergeCell ref="B6:C6"/>
    <mergeCell ref="B8:B9"/>
    <mergeCell ref="B11:C11"/>
    <mergeCell ref="B13:B15"/>
    <mergeCell ref="B17:E17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AD2F8-D888-44BA-A676-89046225FFFC}">
  <sheetPr codeName="Hoja28">
    <tabColor theme="7" tint="0.59999389629810485"/>
  </sheetPr>
  <dimension ref="A1:F25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51</v>
      </c>
      <c r="D2" s="1"/>
      <c r="E2" s="1"/>
      <c r="F2" s="1"/>
    </row>
    <row r="3" spans="1:6" x14ac:dyDescent="0.25">
      <c r="B3" s="4" t="s">
        <v>58</v>
      </c>
      <c r="C3" s="16" t="s">
        <v>53</v>
      </c>
      <c r="D3" s="1"/>
      <c r="E3" s="1"/>
    </row>
    <row r="4" spans="1:6" ht="15.75" thickBot="1" x14ac:dyDescent="0.3">
      <c r="B4" s="6" t="s">
        <v>60</v>
      </c>
      <c r="C4" s="17" t="s">
        <v>52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7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10" t="s">
        <v>120</v>
      </c>
      <c r="D8" s="75"/>
      <c r="E8" s="40" t="s">
        <v>186</v>
      </c>
    </row>
    <row r="9" spans="1:6" ht="24.75" x14ac:dyDescent="0.25">
      <c r="B9" s="154"/>
      <c r="C9" s="11" t="s">
        <v>121</v>
      </c>
      <c r="D9" s="77"/>
      <c r="E9" s="42" t="s">
        <v>183</v>
      </c>
    </row>
    <row r="10" spans="1:6" x14ac:dyDescent="0.25">
      <c r="B10" s="154"/>
      <c r="C10" s="11" t="s">
        <v>122</v>
      </c>
      <c r="D10" s="77"/>
      <c r="E10" s="42" t="s">
        <v>187</v>
      </c>
    </row>
    <row r="11" spans="1:6" x14ac:dyDescent="0.25">
      <c r="B11" s="154"/>
      <c r="C11" s="11" t="s">
        <v>123</v>
      </c>
      <c r="D11" s="77"/>
      <c r="E11" s="42" t="s">
        <v>185</v>
      </c>
    </row>
    <row r="12" spans="1:6" ht="30" x14ac:dyDescent="0.25">
      <c r="B12" s="154"/>
      <c r="C12" s="22" t="s">
        <v>124</v>
      </c>
      <c r="D12" s="77"/>
      <c r="E12" s="42" t="s">
        <v>185</v>
      </c>
    </row>
    <row r="13" spans="1:6" x14ac:dyDescent="0.25">
      <c r="B13" s="154"/>
      <c r="C13" s="20" t="s">
        <v>74</v>
      </c>
      <c r="D13" s="77"/>
      <c r="E13" s="42" t="s">
        <v>184</v>
      </c>
    </row>
    <row r="14" spans="1:6" ht="15.75" thickBot="1" x14ac:dyDescent="0.3">
      <c r="B14" s="155"/>
      <c r="C14" s="12" t="s">
        <v>71</v>
      </c>
      <c r="D14" s="79"/>
      <c r="E14" s="43" t="s">
        <v>184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92"/>
      <c r="E17" s="57" t="s">
        <v>188</v>
      </c>
    </row>
    <row r="18" spans="2:5" ht="37.5" thickBot="1" x14ac:dyDescent="0.3">
      <c r="B18" s="155"/>
      <c r="C18" s="12" t="s">
        <v>125</v>
      </c>
      <c r="D18" s="67"/>
      <c r="E18" s="43" t="s">
        <v>189</v>
      </c>
    </row>
    <row r="19" spans="2:5" ht="24.75" x14ac:dyDescent="0.25">
      <c r="B19" s="152" t="s">
        <v>76</v>
      </c>
      <c r="C19" s="60" t="s">
        <v>126</v>
      </c>
      <c r="D19" s="66"/>
      <c r="E19" s="55" t="s">
        <v>190</v>
      </c>
    </row>
    <row r="20" spans="2:5" ht="24.75" x14ac:dyDescent="0.25">
      <c r="B20" s="152"/>
      <c r="C20" s="14" t="s">
        <v>127</v>
      </c>
      <c r="D20" s="69"/>
      <c r="E20" s="42" t="s">
        <v>191</v>
      </c>
    </row>
    <row r="21" spans="2:5" ht="24.75" x14ac:dyDescent="0.25">
      <c r="B21" s="152"/>
      <c r="C21" s="11" t="s">
        <v>122</v>
      </c>
      <c r="D21" s="69"/>
      <c r="E21" s="42" t="s">
        <v>192</v>
      </c>
    </row>
    <row r="22" spans="2:5" ht="24.75" x14ac:dyDescent="0.25">
      <c r="B22" s="152"/>
      <c r="C22" s="11" t="s">
        <v>123</v>
      </c>
      <c r="D22" s="69"/>
      <c r="E22" s="42" t="s">
        <v>192</v>
      </c>
    </row>
    <row r="23" spans="2:5" ht="37.5" thickBot="1" x14ac:dyDescent="0.3">
      <c r="B23" s="153"/>
      <c r="C23" s="13" t="s">
        <v>128</v>
      </c>
      <c r="D23" s="74"/>
      <c r="E23" s="45" t="s">
        <v>178</v>
      </c>
    </row>
    <row r="25" spans="2:5" x14ac:dyDescent="0.25">
      <c r="B25" s="145" t="s">
        <v>132</v>
      </c>
      <c r="C25" s="146"/>
      <c r="D25" s="146"/>
      <c r="E25" s="146"/>
    </row>
  </sheetData>
  <sheetProtection algorithmName="SHA-512" hashValue="rxJUNVsptEIi8QLwBDFbjkTVXEEfsVqFoj6ncP2nKa70kO38qahSNBz1ZokTObCNw1ZbjG5QH+ppTfb8rz1sOQ==" saltValue="wS/ZlRqKYTi2LWCfGqHFIw==" spinCount="100000" sheet="1" objects="1" scenarios="1"/>
  <mergeCells count="6">
    <mergeCell ref="B25:E25"/>
    <mergeCell ref="B6:C6"/>
    <mergeCell ref="B8:B14"/>
    <mergeCell ref="B16:C16"/>
    <mergeCell ref="B17:B18"/>
    <mergeCell ref="B19:B2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9DFA8-19B4-469F-83ED-7179B9B0F1F1}">
  <sheetPr codeName="Hoja18">
    <tabColor theme="7" tint="0.59999389629810485"/>
  </sheetPr>
  <dimension ref="A1:F25"/>
  <sheetViews>
    <sheetView showGridLines="0" zoomScaleNormal="100" workbookViewId="0">
      <selection activeCell="C13" sqref="C13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51</v>
      </c>
      <c r="D2" s="1"/>
      <c r="E2" s="1"/>
      <c r="F2" s="1"/>
    </row>
    <row r="3" spans="1:6" x14ac:dyDescent="0.25">
      <c r="B3" s="4" t="s">
        <v>58</v>
      </c>
      <c r="C3" s="16" t="s">
        <v>55</v>
      </c>
      <c r="D3" s="1"/>
      <c r="E3" s="1"/>
    </row>
    <row r="4" spans="1:6" ht="15.75" thickBot="1" x14ac:dyDescent="0.3">
      <c r="B4" s="6" t="s">
        <v>60</v>
      </c>
      <c r="C4" s="17" t="s">
        <v>54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7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10" t="s">
        <v>120</v>
      </c>
      <c r="D8" s="75"/>
      <c r="E8" s="40" t="s">
        <v>186</v>
      </c>
    </row>
    <row r="9" spans="1:6" ht="24.75" x14ac:dyDescent="0.25">
      <c r="B9" s="154"/>
      <c r="C9" s="11" t="s">
        <v>121</v>
      </c>
      <c r="D9" s="77"/>
      <c r="E9" s="42" t="s">
        <v>183</v>
      </c>
    </row>
    <row r="10" spans="1:6" x14ac:dyDescent="0.25">
      <c r="B10" s="154"/>
      <c r="C10" s="11" t="s">
        <v>122</v>
      </c>
      <c r="D10" s="77"/>
      <c r="E10" s="42" t="s">
        <v>187</v>
      </c>
    </row>
    <row r="11" spans="1:6" x14ac:dyDescent="0.25">
      <c r="B11" s="154"/>
      <c r="C11" s="11" t="s">
        <v>123</v>
      </c>
      <c r="D11" s="77"/>
      <c r="E11" s="42" t="s">
        <v>185</v>
      </c>
    </row>
    <row r="12" spans="1:6" ht="30" x14ac:dyDescent="0.25">
      <c r="B12" s="154"/>
      <c r="C12" s="22" t="s">
        <v>124</v>
      </c>
      <c r="D12" s="77"/>
      <c r="E12" s="42" t="s">
        <v>185</v>
      </c>
    </row>
    <row r="13" spans="1:6" x14ac:dyDescent="0.25">
      <c r="B13" s="154"/>
      <c r="C13" s="20" t="s">
        <v>74</v>
      </c>
      <c r="D13" s="77"/>
      <c r="E13" s="42" t="s">
        <v>184</v>
      </c>
    </row>
    <row r="14" spans="1:6" ht="15.75" thickBot="1" x14ac:dyDescent="0.3">
      <c r="B14" s="155"/>
      <c r="C14" s="12" t="s">
        <v>71</v>
      </c>
      <c r="D14" s="79"/>
      <c r="E14" s="43" t="s">
        <v>184</v>
      </c>
    </row>
    <row r="15" spans="1:6" ht="15.75" thickBot="1" x14ac:dyDescent="0.3">
      <c r="A15" s="1"/>
      <c r="B15" s="1"/>
      <c r="C15" s="1"/>
    </row>
    <row r="16" spans="1:6" ht="15.75" thickBot="1" x14ac:dyDescent="0.3">
      <c r="B16" s="147" t="s">
        <v>69</v>
      </c>
      <c r="C16" s="148"/>
      <c r="D16" s="35" t="s">
        <v>130</v>
      </c>
      <c r="E16" s="25" t="s">
        <v>140</v>
      </c>
    </row>
    <row r="17" spans="2:5" ht="36.75" x14ac:dyDescent="0.25">
      <c r="B17" s="158" t="s">
        <v>72</v>
      </c>
      <c r="C17" s="10" t="s">
        <v>80</v>
      </c>
      <c r="D17" s="92"/>
      <c r="E17" s="57" t="s">
        <v>188</v>
      </c>
    </row>
    <row r="18" spans="2:5" ht="37.5" thickBot="1" x14ac:dyDescent="0.3">
      <c r="B18" s="155"/>
      <c r="C18" s="12" t="s">
        <v>125</v>
      </c>
      <c r="D18" s="67"/>
      <c r="E18" s="43" t="s">
        <v>189</v>
      </c>
    </row>
    <row r="19" spans="2:5" ht="24.75" x14ac:dyDescent="0.25">
      <c r="B19" s="152" t="s">
        <v>76</v>
      </c>
      <c r="C19" s="60" t="s">
        <v>126</v>
      </c>
      <c r="D19" s="66"/>
      <c r="E19" s="55" t="s">
        <v>190</v>
      </c>
    </row>
    <row r="20" spans="2:5" ht="24.75" x14ac:dyDescent="0.25">
      <c r="B20" s="152"/>
      <c r="C20" s="14" t="s">
        <v>127</v>
      </c>
      <c r="D20" s="69"/>
      <c r="E20" s="42" t="s">
        <v>191</v>
      </c>
    </row>
    <row r="21" spans="2:5" ht="24.75" x14ac:dyDescent="0.25">
      <c r="B21" s="152"/>
      <c r="C21" s="11" t="s">
        <v>122</v>
      </c>
      <c r="D21" s="69"/>
      <c r="E21" s="42" t="s">
        <v>192</v>
      </c>
    </row>
    <row r="22" spans="2:5" ht="24.75" x14ac:dyDescent="0.25">
      <c r="B22" s="152"/>
      <c r="C22" s="11" t="s">
        <v>123</v>
      </c>
      <c r="D22" s="69"/>
      <c r="E22" s="42" t="s">
        <v>192</v>
      </c>
    </row>
    <row r="23" spans="2:5" ht="37.5" thickBot="1" x14ac:dyDescent="0.3">
      <c r="B23" s="153"/>
      <c r="C23" s="13" t="s">
        <v>128</v>
      </c>
      <c r="D23" s="74"/>
      <c r="E23" s="45" t="s">
        <v>178</v>
      </c>
    </row>
    <row r="25" spans="2:5" x14ac:dyDescent="0.25">
      <c r="B25" s="145" t="s">
        <v>132</v>
      </c>
      <c r="C25" s="146"/>
      <c r="D25" s="146"/>
      <c r="E25" s="146"/>
    </row>
  </sheetData>
  <sheetProtection algorithmName="SHA-512" hashValue="2CVMUzeifeXb4NsKF74RKB/+ZrRoj6NsbVqP3LP+03sY59Vt85LwdwOk4amTLy3wgsj138Nlo0B/FlEhTdM4ww==" saltValue="UsvSJ+tasEyKTN+VzjftMg==" spinCount="100000" sheet="1" objects="1" scenarios="1"/>
  <mergeCells count="6">
    <mergeCell ref="B25:E25"/>
    <mergeCell ref="B6:C6"/>
    <mergeCell ref="B8:B14"/>
    <mergeCell ref="B16:C16"/>
    <mergeCell ref="B17:B18"/>
    <mergeCell ref="B19:B23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7568-DEBE-4F13-866E-E4347AF3F34B}">
  <sheetPr codeName="Hoja21">
    <tabColor theme="7" tint="0.59999389629810485"/>
  </sheetPr>
  <dimension ref="A1:F22"/>
  <sheetViews>
    <sheetView showGridLines="0" zoomScaleNormal="100" workbookViewId="0">
      <selection activeCell="B37" sqref="B37"/>
    </sheetView>
  </sheetViews>
  <sheetFormatPr baseColWidth="10" defaultRowHeight="15" x14ac:dyDescent="0.25"/>
  <cols>
    <col min="1" max="1" width="8.5703125" customWidth="1"/>
    <col min="2" max="2" width="26.7109375" customWidth="1"/>
    <col min="3" max="3" width="45.5703125" customWidth="1"/>
    <col min="4" max="4" width="12.28515625" customWidth="1"/>
    <col min="5" max="5" width="28.85546875" customWidth="1"/>
  </cols>
  <sheetData>
    <row r="1" spans="1:6" ht="33.75" customHeight="1" thickBot="1" x14ac:dyDescent="0.3">
      <c r="B1" s="3"/>
      <c r="C1" s="3"/>
      <c r="D1" s="3"/>
      <c r="E1" s="3"/>
    </row>
    <row r="2" spans="1:6" x14ac:dyDescent="0.25">
      <c r="B2" s="5" t="s">
        <v>59</v>
      </c>
      <c r="C2" s="15" t="s">
        <v>51</v>
      </c>
      <c r="D2" s="1"/>
      <c r="E2" s="1"/>
      <c r="F2" s="1"/>
    </row>
    <row r="3" spans="1:6" x14ac:dyDescent="0.25">
      <c r="B3" s="4" t="s">
        <v>58</v>
      </c>
      <c r="C3" s="16" t="s">
        <v>57</v>
      </c>
      <c r="D3" s="1"/>
      <c r="E3" s="1"/>
    </row>
    <row r="4" spans="1:6" ht="15.75" thickBot="1" x14ac:dyDescent="0.3">
      <c r="B4" s="6" t="s">
        <v>60</v>
      </c>
      <c r="C4" s="17" t="s">
        <v>56</v>
      </c>
      <c r="D4" s="1"/>
      <c r="E4" s="1"/>
    </row>
    <row r="5" spans="1:6" ht="15.75" thickBot="1" x14ac:dyDescent="0.3">
      <c r="A5" s="1"/>
      <c r="B5" s="1"/>
      <c r="C5" s="1"/>
      <c r="D5" s="1"/>
      <c r="E5" s="2"/>
    </row>
    <row r="6" spans="1:6" ht="15.75" thickBot="1" x14ac:dyDescent="0.3">
      <c r="B6" s="147" t="s">
        <v>61</v>
      </c>
      <c r="C6" s="148"/>
      <c r="D6" s="35" t="s">
        <v>130</v>
      </c>
      <c r="E6" s="25" t="s">
        <v>140</v>
      </c>
    </row>
    <row r="7" spans="1:6" ht="25.5" thickBot="1" x14ac:dyDescent="0.3">
      <c r="B7" s="7" t="s">
        <v>63</v>
      </c>
      <c r="C7" s="9" t="s">
        <v>154</v>
      </c>
      <c r="D7" s="70"/>
      <c r="E7" s="34" t="s">
        <v>164</v>
      </c>
    </row>
    <row r="8" spans="1:6" ht="24.75" x14ac:dyDescent="0.25">
      <c r="B8" s="158" t="s">
        <v>62</v>
      </c>
      <c r="C8" s="10" t="s">
        <v>120</v>
      </c>
      <c r="D8" s="75"/>
      <c r="E8" s="40" t="s">
        <v>194</v>
      </c>
    </row>
    <row r="9" spans="1:6" ht="24.75" x14ac:dyDescent="0.25">
      <c r="B9" s="154"/>
      <c r="C9" s="11" t="s">
        <v>121</v>
      </c>
      <c r="D9" s="77"/>
      <c r="E9" s="42" t="s">
        <v>183</v>
      </c>
    </row>
    <row r="10" spans="1:6" x14ac:dyDescent="0.25">
      <c r="B10" s="154"/>
      <c r="C10" s="11" t="s">
        <v>122</v>
      </c>
      <c r="D10" s="77"/>
      <c r="E10" s="42" t="s">
        <v>187</v>
      </c>
    </row>
    <row r="11" spans="1:6" x14ac:dyDescent="0.25">
      <c r="B11" s="154"/>
      <c r="C11" s="11" t="s">
        <v>123</v>
      </c>
      <c r="D11" s="77"/>
      <c r="E11" s="42" t="s">
        <v>193</v>
      </c>
    </row>
    <row r="12" spans="1:6" ht="30.75" customHeight="1" thickBot="1" x14ac:dyDescent="0.3">
      <c r="B12" s="155"/>
      <c r="C12" s="24" t="s">
        <v>124</v>
      </c>
      <c r="D12" s="79"/>
      <c r="E12" s="43" t="s">
        <v>185</v>
      </c>
    </row>
    <row r="13" spans="1:6" ht="15.75" thickBot="1" x14ac:dyDescent="0.3">
      <c r="A13" s="1"/>
      <c r="B13" s="1"/>
      <c r="C13" s="1"/>
    </row>
    <row r="14" spans="1:6" ht="15.75" thickBot="1" x14ac:dyDescent="0.3">
      <c r="B14" s="149" t="s">
        <v>69</v>
      </c>
      <c r="C14" s="167"/>
      <c r="D14" s="59" t="s">
        <v>130</v>
      </c>
      <c r="E14" s="25" t="s">
        <v>140</v>
      </c>
    </row>
    <row r="15" spans="1:6" ht="36.75" x14ac:dyDescent="0.25">
      <c r="B15" s="158" t="s">
        <v>72</v>
      </c>
      <c r="C15" s="10" t="s">
        <v>125</v>
      </c>
      <c r="D15" s="92"/>
      <c r="E15" s="57" t="s">
        <v>188</v>
      </c>
    </row>
    <row r="16" spans="1:6" ht="37.5" thickBot="1" x14ac:dyDescent="0.3">
      <c r="B16" s="155"/>
      <c r="C16" s="12" t="s">
        <v>129</v>
      </c>
      <c r="D16" s="67"/>
      <c r="E16" s="43" t="s">
        <v>189</v>
      </c>
    </row>
    <row r="17" spans="2:5" ht="24.75" x14ac:dyDescent="0.25">
      <c r="B17" s="152" t="s">
        <v>76</v>
      </c>
      <c r="C17" s="14" t="s">
        <v>127</v>
      </c>
      <c r="D17" s="69"/>
      <c r="E17" s="42" t="s">
        <v>195</v>
      </c>
    </row>
    <row r="18" spans="2:5" ht="24.75" x14ac:dyDescent="0.25">
      <c r="B18" s="152"/>
      <c r="C18" s="11" t="s">
        <v>122</v>
      </c>
      <c r="D18" s="69"/>
      <c r="E18" s="42" t="s">
        <v>196</v>
      </c>
    </row>
    <row r="19" spans="2:5" ht="24.75" x14ac:dyDescent="0.25">
      <c r="B19" s="152"/>
      <c r="C19" s="11" t="s">
        <v>123</v>
      </c>
      <c r="D19" s="69"/>
      <c r="E19" s="42" t="s">
        <v>196</v>
      </c>
    </row>
    <row r="20" spans="2:5" ht="25.5" thickBot="1" x14ac:dyDescent="0.3">
      <c r="B20" s="153"/>
      <c r="C20" s="13" t="s">
        <v>128</v>
      </c>
      <c r="D20" s="74"/>
      <c r="E20" s="45" t="s">
        <v>287</v>
      </c>
    </row>
    <row r="22" spans="2:5" x14ac:dyDescent="0.25">
      <c r="B22" s="145" t="s">
        <v>132</v>
      </c>
      <c r="C22" s="146"/>
      <c r="D22" s="146"/>
      <c r="E22" s="146"/>
    </row>
  </sheetData>
  <sheetProtection algorithmName="SHA-512" hashValue="v8T6f55qXlKUHYSlNHFrQNeckUFqCIZXnxQ8vLZXnvtOmVC9nJe1xGmEotFo8Uv8lnezXtWu+7a8RFdXybGiug==" saltValue="QVqtRF5EG1UoCKcfDOd71Q==" spinCount="100000" sheet="1" objects="1" scenarios="1"/>
  <mergeCells count="6">
    <mergeCell ref="B22:E22"/>
    <mergeCell ref="B6:C6"/>
    <mergeCell ref="B8:B12"/>
    <mergeCell ref="B14:C14"/>
    <mergeCell ref="B15:B16"/>
    <mergeCell ref="B17:B2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978d85-b891-4cd6-83ca-c058f21c705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1F94F8B01B8D4F9A90B07631996737" ma:contentTypeVersion="18" ma:contentTypeDescription="Crear nuevo documento." ma:contentTypeScope="" ma:versionID="070dd6e279471c2878763945b236e6cf">
  <xsd:schema xmlns:xsd="http://www.w3.org/2001/XMLSchema" xmlns:xs="http://www.w3.org/2001/XMLSchema" xmlns:p="http://schemas.microsoft.com/office/2006/metadata/properties" xmlns:ns3="bce9f598-15e5-4f1d-93bc-3c509ed2c87c" xmlns:ns4="f4978d85-b891-4cd6-83ca-c058f21c705f" targetNamespace="http://schemas.microsoft.com/office/2006/metadata/properties" ma:root="true" ma:fieldsID="a20088bb91e2085382306de5998b251c" ns3:_="" ns4:_="">
    <xsd:import namespace="bce9f598-15e5-4f1d-93bc-3c509ed2c87c"/>
    <xsd:import namespace="f4978d85-b891-4cd6-83ca-c058f21c705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e9f598-15e5-4f1d-93bc-3c509ed2c8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978d85-b891-4cd6-83ca-c058f21c70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4544D9-AB02-484D-806C-3812A8A867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AD2AF0-8842-406B-8EE4-813E9370CC26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f4978d85-b891-4cd6-83ca-c058f21c705f"/>
    <ds:schemaRef ds:uri="bce9f598-15e5-4f1d-93bc-3c509ed2c87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43A106E-D987-4B3A-948C-E6A4FC6E9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e9f598-15e5-4f1d-93bc-3c509ed2c87c"/>
    <ds:schemaRef ds:uri="f4978d85-b891-4cd6-83ca-c058f21c70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29</vt:i4>
      </vt:variant>
    </vt:vector>
  </HeadingPairs>
  <TitlesOfParts>
    <vt:vector size="29" baseType="lpstr">
      <vt:lpstr>PUNTUACIONES</vt:lpstr>
      <vt:lpstr>DIR</vt:lpstr>
      <vt:lpstr>CSEG</vt:lpstr>
      <vt:lpstr>CIA</vt:lpstr>
      <vt:lpstr>DEP-JP</vt:lpstr>
      <vt:lpstr>DEP-AF1</vt:lpstr>
      <vt:lpstr>DEP-AF2</vt:lpstr>
      <vt:lpstr>DEP-AF3</vt:lpstr>
      <vt:lpstr>DEP-AM1</vt:lpstr>
      <vt:lpstr>DEP-AP1</vt:lpstr>
      <vt:lpstr>DEP-AP2</vt:lpstr>
      <vt:lpstr>SSP-JP</vt:lpstr>
      <vt:lpstr>SSP-4D</vt:lpstr>
      <vt:lpstr>SSP-AF1</vt:lpstr>
      <vt:lpstr>SSP-AF2</vt:lpstr>
      <vt:lpstr>SSP-AF3</vt:lpstr>
      <vt:lpstr>SSP-AP1</vt:lpstr>
      <vt:lpstr>DOC-JP</vt:lpstr>
      <vt:lpstr>DOC-AF1</vt:lpstr>
      <vt:lpstr>DOC-AF2</vt:lpstr>
      <vt:lpstr>DOC-AF3</vt:lpstr>
      <vt:lpstr>DOC-AP1</vt:lpstr>
      <vt:lpstr>DOC-AP2</vt:lpstr>
      <vt:lpstr>DOC-FN</vt:lpstr>
      <vt:lpstr>DOC-TR</vt:lpstr>
      <vt:lpstr>DOC-ID</vt:lpstr>
      <vt:lpstr>INT-DS1</vt:lpstr>
      <vt:lpstr>INT-DS2</vt:lpstr>
      <vt:lpstr>INT-AP1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VICENTE DE MOYA CANO</dc:creator>
  <cp:lastModifiedBy>VICENTE DE MOYA CANO</cp:lastModifiedBy>
  <dcterms:created xsi:type="dcterms:W3CDTF">2024-07-24T10:50:22Z</dcterms:created>
  <dcterms:modified xsi:type="dcterms:W3CDTF">2025-03-11T18:32:22Z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0x010100A11F94F8B01B8D4F9A90B07631996737</vt:lpwstr>
  </property>
</Properties>
</file>