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458-2025 - Asistencia Técnica y CSS en obras adecuac cubiertas Edific A TORRESPAÑA(VV)\Doc Fin\"/>
    </mc:Choice>
  </mc:AlternateContent>
  <xr:revisionPtr revIDLastSave="0" documentId="8_{D7F32A86-BEF6-42CE-9186-222387A211CB}"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 i="7" l="1"/>
  <c r="J25" i="7" l="1"/>
  <c r="J22" i="7"/>
  <c r="J21" i="7"/>
  <c r="G18" i="7"/>
  <c r="F23" i="7"/>
  <c r="J23" i="7" l="1"/>
  <c r="J20" i="7"/>
  <c r="J18" i="7" l="1"/>
  <c r="F20" i="7"/>
</calcChain>
</file>

<file path=xl/sharedStrings.xml><?xml version="1.0" encoding="utf-8"?>
<sst xmlns="http://schemas.openxmlformats.org/spreadsheetml/2006/main" count="93" uniqueCount="91">
  <si>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</si>
  <si>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</si>
  <si>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</si>
  <si>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</si>
  <si>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</si>
  <si>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</si>
  <si>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</si>
  <si>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</si>
  <si>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</si>
  <si>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</si>
  <si>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</si>
  <si>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</si>
  <si>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</si>
  <si>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</si>
  <si>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</si>
  <si>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</si>
  <si>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</si>
  <si>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</si>
  <si>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</si>
  <si>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</si>
  <si>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</si>
  <si>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</si>
  <si>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</si>
  <si>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</si>
  <si>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</si>
  <si>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</si>
  <si>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</si>
  <si>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</si>
  <si>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</si>
  <si>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</si>
  <si>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</si>
  <si>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</si>
  <si>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</si>
  <si>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</si>
  <si>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</si>
  <si>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</si>
  <si>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</si>
  <si>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</si>
  <si>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</si>
  <si>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</si>
  <si>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</si>
  <si>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</si>
  <si>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</si>
  <si>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</si>
  <si>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</si>
  <si>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</si>
  <si>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</si>
  <si>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</si>
  <si>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</si>
  <si>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</si>
  <si>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</si>
  <si>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</si>
  <si>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</si>
  <si>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</si>
  <si>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</si>
  <si>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</si>
  <si>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</si>
  <si>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</si>
  <si>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</si>
  <si>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</si>
  <si>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</si>
  <si>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</si>
  <si>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</si>
  <si>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</si>
  <si>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</si>
  <si>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</si>
  <si>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</si>
  <si>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</si>
  <si>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</si>
  <si>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</si>
  <si>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</si>
  <si>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</si>
  <si>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</si>
  <si>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</si>
  <si>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</si>
  <si>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</si>
  <si>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</si>
  <si>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</si>
  <si>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</si>
  <si>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</si>
  <si>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</si>
  <si>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</si>
  <si>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“Asistencia Técnica y CSS en obras adecuación cubiertas Edificio A TORRESPAÑA”</t>
  </si>
  <si>
    <t>Expediente n.º S/00458/2025</t>
  </si>
  <si>
    <t>Criterios técnicos de valoración automática (sobre C)</t>
  </si>
  <si>
    <t>Experiencia del TÉCNICO COMPETENTE puesto a disposición del contrato (experiencia y obras)</t>
  </si>
  <si>
    <t>Experiencia del CSS puesto a disposición del contrato (experiencia y obras)</t>
  </si>
  <si>
    <t>Experiencia como Técnico Competente de más de 3 trabajos de PEM mínimo  300.000 € por trabajo.
(Se valorará con 2 puntos adicionales por obra que sobrepase el mínimo establecido con un máximo de 16 puntos).</t>
  </si>
  <si>
    <t>Experiencia como Técnico Competente durante más de 5 años.
(Se valorará con 2 puntos adicionales por año que sobrepase el mínimo establecido con un máximo de 4 puntos).</t>
  </si>
  <si>
    <t>Experiencia como CSS mayor de 3 años.
(Se valorará con 2 puntos adicionales por año que sobrepase el mínimo establecido con un máximo de 4 puntos).</t>
  </si>
  <si>
    <t>Experiencia como CSS de más de 3 trabajos de importe mínimo de PEM de 300.000 € para cada trabajo.
(Se valorará con 2 puntos adicionales por obra que sobrepase el mínimo establecido con un máximo de 16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</si>
</sst>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tted">
        <color auto="1"/>
      </bottom>
      <diagonal/>
    </border>
    <border>
      <left style="medium">
        <color indexed="64"/>
      </left>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50">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3" fillId="0" borderId="0" xfId="0" applyFont="1" applyAlignment="1" applyProtection="1">
      <alignment horizontal="right" vertical="center"/>
    </xf>
    <xf numFmtId="0" fontId="24" fillId="0" borderId="0" xfId="0" applyFont="1" applyAlignment="1" applyProtection="1">
      <alignment horizontal="center" wrapText="1"/>
    </xf>
    <xf numFmtId="0" fontId="21"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6" fillId="0" borderId="7" xfId="0" applyFont="1" applyBorder="1" applyAlignment="1" applyProtection="1">
      <alignment horizontal="center" vertical="center" wrapText="1"/>
    </xf>
    <xf numFmtId="0" fontId="14" fillId="3" borderId="0"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4" fillId="3" borderId="0" xfId="0" applyFont="1" applyFill="1" applyAlignment="1" applyProtection="1">
      <alignment horizontal="left" vertical="center"/>
    </xf>
    <xf numFmtId="0" fontId="11" fillId="3" borderId="0" xfId="0" applyFont="1" applyFill="1" applyBorder="1" applyAlignment="1" applyProtection="1">
      <alignment horizontal="left" vertical="center"/>
    </xf>
    <xf numFmtId="0" fontId="15" fillId="0" borderId="0" xfId="0" applyFont="1" applyFill="1" applyBorder="1" applyAlignment="1" applyProtection="1">
      <alignment horizontal="justify" vertical="center" wrapText="1"/>
    </xf>
    <xf numFmtId="0" fontId="11" fillId="0" borderId="0" xfId="0" applyFont="1" applyFill="1" applyBorder="1" applyAlignment="1" applyProtection="1">
      <alignment horizontal="left" vertical="center"/>
    </xf>
    <xf numFmtId="0" fontId="1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0" fontId="26" fillId="0" borderId="0" xfId="0" applyFont="1" applyProtection="1"/>
    <xf numFmtId="4" fontId="26" fillId="0" borderId="0" xfId="0" applyNumberFormat="1" applyFont="1" applyProtection="1"/>
    <xf numFmtId="4" fontId="0" fillId="0" borderId="0" xfId="0" applyNumberFormat="1" applyProtection="1"/>
    <xf numFmtId="0" fontId="0" fillId="0" borderId="21" xfId="0" applyFont="1" applyBorder="1" applyAlignment="1" applyProtection="1">
      <alignment vertical="center" shrinkToFit="1"/>
      <protection locked="0"/>
    </xf>
    <xf numFmtId="164" fontId="0" fillId="8" borderId="17" xfId="0" applyNumberFormat="1" applyFill="1" applyBorder="1" applyAlignment="1" applyProtection="1">
      <alignment horizontal="center" vertical="center"/>
      <protection locked="0"/>
    </xf>
    <xf numFmtId="164" fontId="0" fillId="0" borderId="0" xfId="0" applyNumberFormat="1" applyProtection="1"/>
    <xf numFmtId="1" fontId="0" fillId="0" borderId="0" xfId="0" applyNumberFormat="1" applyAlignment="1" applyProtection="1">
      <alignment horizontal="center" vertical="center"/>
    </xf>
    <xf numFmtId="1" fontId="0" fillId="8" borderId="17" xfId="0" applyNumberForma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9" fillId="3" borderId="0" xfId="0" applyFont="1" applyFill="1" applyBorder="1" applyAlignment="1" applyProtection="1">
      <alignment horizontal="center" vertical="center"/>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24"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6"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0" fillId="0" borderId="21" xfId="0" applyBorder="1" applyAlignment="1" applyProtection="1">
      <alignment horizontal="center" vertical="center" shrinkToFit="1"/>
      <protection locked="0"/>
    </xf>
    <xf numFmtId="0" fontId="0" fillId="0" borderId="21" xfId="0" applyBorder="1" applyAlignment="1" applyProtection="1">
      <alignment horizontal="center" vertical="center"/>
      <protection locked="0"/>
    </xf>
    <xf numFmtId="0" fontId="0" fillId="0" borderId="0" xfId="0" applyAlignment="1" applyProtection="1">
      <alignment horizontal="left" wrapText="1"/>
    </xf>
    <xf numFmtId="0" fontId="12" fillId="5" borderId="1" xfId="0" applyFont="1" applyFill="1" applyBorder="1" applyAlignment="1" applyProtection="1">
      <alignment horizontal="left" vertical="center" wrapText="1"/>
    </xf>
    <xf numFmtId="0" fontId="12" fillId="5" borderId="2" xfId="0" applyFont="1" applyFill="1" applyBorder="1" applyAlignment="1" applyProtection="1">
      <alignment horizontal="left" vertical="center" wrapText="1"/>
    </xf>
    <xf numFmtId="0" fontId="0" fillId="0" borderId="23" xfId="0" applyFont="1" applyBorder="1" applyAlignment="1" applyProtection="1">
      <alignment horizontal="center" vertical="center" shrinkToFit="1"/>
      <protection locked="0"/>
    </xf>
    <xf numFmtId="0" fontId="16" fillId="0" borderId="20" xfId="0" applyFont="1" applyFill="1" applyBorder="1" applyAlignment="1" applyProtection="1">
      <alignment horizontal="left" vertical="center" wrapText="1"/>
    </xf>
    <xf numFmtId="0" fontId="16" fillId="0" borderId="22" xfId="0" applyFont="1" applyFill="1" applyBorder="1" applyAlignment="1" applyProtection="1">
      <alignment horizontal="left" vertical="center" wrapText="1"/>
    </xf>
    <xf numFmtId="0" fontId="18" fillId="0" borderId="0" xfId="0" applyFont="1" applyFill="1" applyBorder="1" applyAlignment="1" applyProtection="1">
      <alignment horizontal="center" vertical="center"/>
    </xf>
    <xf numFmtId="0" fontId="12" fillId="7" borderId="24" xfId="0" applyFont="1" applyFill="1" applyBorder="1" applyAlignment="1" applyProtection="1">
      <alignment horizontal="left" vertical="center" wrapText="1"/>
    </xf>
    <xf numFmtId="0" fontId="12" fillId="7" borderId="25" xfId="0" applyFont="1" applyFill="1" applyBorder="1" applyAlignment="1" applyProtection="1">
      <alignment horizontal="left" vertical="center" wrapText="1"/>
    </xf>
    <xf numFmtId="0" fontId="20" fillId="7" borderId="25" xfId="0" applyFont="1" applyFill="1" applyBorder="1" applyAlignment="1" applyProtection="1">
      <alignment horizontal="center" vertical="center"/>
    </xf>
    <xf numFmtId="0" fontId="20" fillId="7" borderId="26" xfId="0" applyFont="1" applyFill="1" applyBorder="1" applyAlignment="1" applyProtection="1">
      <alignment horizontal="center" vertical="center"/>
    </xf>
    <xf numFmtId="0" fontId="20" fillId="7" borderId="17" xfId="0" applyFont="1" applyFill="1" applyBorder="1" applyAlignment="1" applyProtection="1">
      <alignment horizontal="center" vertical="center"/>
    </xf>
    <xf numFmtId="0" fontId="11" fillId="7" borderId="17" xfId="0" applyFont="1" applyFill="1" applyBorder="1" applyAlignment="1" applyProtection="1">
      <alignment horizontal="center" vertical="center"/>
    </xf>
    <xf numFmtId="0" fontId="16" fillId="0" borderId="27" xfId="0" applyFont="1" applyFill="1" applyBorder="1" applyAlignment="1" applyProtection="1">
      <alignment horizontal="left" vertical="center" wrapText="1"/>
    </xf>
    <xf numFmtId="0" fontId="16" fillId="0" borderId="28" xfId="0" applyFont="1" applyFill="1" applyBorder="1" applyAlignment="1" applyProtection="1">
      <alignment horizontal="left" vertical="center" wrapText="1"/>
    </xf>
    <xf numFmtId="0" fontId="16" fillId="0" borderId="29" xfId="0" applyFont="1" applyFill="1" applyBorder="1" applyAlignment="1" applyProtection="1">
      <alignment horizontal="left" vertical="center" wrapText="1"/>
    </xf>
    <xf numFmtId="0" fontId="13" fillId="0" borderId="28" xfId="0" applyFont="1" applyFill="1" applyBorder="1" applyAlignment="1" applyProtection="1">
      <alignment vertical="center"/>
    </xf>
    <xf numFmtId="0" fontId="11" fillId="7" borderId="18" xfId="0" applyFont="1" applyFill="1" applyBorder="1" applyAlignment="1" applyProtection="1">
      <alignment horizontal="center" vertical="center"/>
    </xf>
    <xf numFmtId="0" fontId="12" fillId="7" borderId="26" xfId="0" applyFont="1" applyFill="1" applyBorder="1" applyAlignment="1" applyProtection="1">
      <alignment horizontal="left" vertical="center" wrapText="1"/>
    </xf>
    <xf numFmtId="0" fontId="13" fillId="0" borderId="17" xfId="0" applyFont="1" applyFill="1" applyBorder="1" applyAlignment="1" applyProtection="1">
      <alignment horizontal="center" vertical="center"/>
    </xf>
    <xf numFmtId="0" fontId="20" fillId="7" borderId="18" xfId="0" applyFont="1" applyFill="1" applyBorder="1" applyAlignment="1" applyProtection="1">
      <alignment horizontal="center" vertical="center"/>
    </xf>
    <xf numFmtId="164" fontId="0" fillId="8" borderId="17" xfId="0" applyNumberFormat="1" applyFill="1" applyBorder="1" applyAlignment="1" applyProtection="1">
      <alignment horizontal="center" vertical="center"/>
    </xf>
    <xf numFmtId="0" fontId="16" fillId="0" borderId="17" xfId="0" applyFont="1" applyFill="1" applyBorder="1" applyAlignment="1" applyProtection="1">
      <alignment horizontal="left" vertical="center" wrapText="1"/>
    </xf>
    <xf numFmtId="0" fontId="16" fillId="0" borderId="9"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16" fillId="6" borderId="10" xfId="0" applyFont="1" applyFill="1" applyBorder="1" applyAlignment="1" applyProtection="1">
      <alignment horizontal="center" vertical="center" wrapText="1"/>
    </xf>
    <xf numFmtId="0" fontId="16" fillId="6" borderId="8" xfId="0" applyFont="1" applyFill="1" applyBorder="1" applyAlignment="1" applyProtection="1">
      <alignment horizontal="center" vertical="center" wrapText="1"/>
    </xf>
    <xf numFmtId="0" fontId="13" fillId="5" borderId="2" xfId="0" applyFont="1" applyFill="1" applyBorder="1" applyAlignment="1" applyProtection="1">
      <alignment horizontal="center" vertical="center" wrapText="1"/>
    </xf>
    <xf numFmtId="0" fontId="13" fillId="5" borderId="2" xfId="0" applyFont="1" applyFill="1" applyBorder="1" applyAlignment="1" applyProtection="1">
      <alignment vertical="center" wrapText="1"/>
    </xf>
    <xf numFmtId="0" fontId="22" fillId="5" borderId="11" xfId="0" applyFont="1" applyFill="1" applyBorder="1" applyAlignment="1" applyProtection="1">
      <alignment horizontal="center" vertical="center" wrapText="1"/>
    </xf>
    <xf numFmtId="0" fontId="4" fillId="0" borderId="17" xfId="0" applyFont="1" applyBorder="1" applyAlignment="1" applyProtection="1">
      <alignment horizontal="center" vertical="center" textRotation="9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83276</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5" t="s">
        <v>0</v>
      </c>
      <c r="B6" s="66"/>
      <c r="C6" s="1"/>
      <c r="D6" s="1"/>
      <c r="E6" s="1"/>
      <c r="F6" s="67" t="s">
        <v>1</v>
      </c>
      <c r="G6" s="68"/>
    </row>
    <row r="7" spans="1:7" ht="15.75" thickBot="1" x14ac:dyDescent="0.3">
      <c r="A7" s="65" t="s">
        <v>2</v>
      </c>
      <c r="B7" s="66"/>
      <c r="C7" s="2"/>
      <c r="D7" s="2"/>
      <c r="E7" s="2"/>
      <c r="F7" s="69">
        <v>60</v>
      </c>
      <c r="G7" s="70"/>
    </row>
    <row r="8" spans="1:7" ht="15.75" thickBot="1" x14ac:dyDescent="0.3">
      <c r="A8" s="71" t="s">
        <v>3</v>
      </c>
      <c r="B8" s="72"/>
      <c r="C8" s="3"/>
      <c r="D8" s="3"/>
      <c r="E8" s="3"/>
      <c r="F8" s="3"/>
      <c r="G8" s="4">
        <v>40</v>
      </c>
    </row>
    <row r="9" spans="1:7" ht="15.75" thickBot="1" x14ac:dyDescent="0.3">
      <c r="A9" s="5" t="s">
        <v>4</v>
      </c>
      <c r="B9" s="6" t="s">
        <v>5</v>
      </c>
      <c r="C9" s="7"/>
      <c r="D9" s="7"/>
      <c r="E9" s="7"/>
      <c r="F9" s="8" t="s">
        <v>6</v>
      </c>
      <c r="G9" s="9"/>
    </row>
    <row r="10" spans="1:7" ht="72" customHeight="1" x14ac:dyDescent="0.25">
      <c r="A10" s="80" t="s">
        <v>7</v>
      </c>
      <c r="B10" s="81"/>
      <c r="C10" s="81"/>
      <c r="D10" s="81"/>
      <c r="E10" s="82"/>
      <c r="F10" s="73"/>
      <c r="G10" s="76"/>
    </row>
    <row r="11" spans="1:7" x14ac:dyDescent="0.25">
      <c r="A11" s="83" t="s">
        <v>8</v>
      </c>
      <c r="B11" s="84"/>
      <c r="C11" s="84"/>
      <c r="D11" s="84"/>
      <c r="E11" s="85"/>
      <c r="F11" s="74"/>
      <c r="G11" s="76"/>
    </row>
    <row r="12" spans="1:7" x14ac:dyDescent="0.25">
      <c r="A12" s="86" t="s">
        <v>9</v>
      </c>
      <c r="B12" s="87"/>
      <c r="C12" s="87"/>
      <c r="D12" s="87"/>
      <c r="E12" s="88"/>
      <c r="F12" s="74"/>
      <c r="G12" s="76"/>
    </row>
    <row r="13" spans="1:7" ht="24" customHeight="1" x14ac:dyDescent="0.25">
      <c r="A13" s="86" t="s">
        <v>10</v>
      </c>
      <c r="B13" s="87"/>
      <c r="C13" s="87"/>
      <c r="D13" s="87"/>
      <c r="E13" s="88"/>
      <c r="F13" s="74"/>
      <c r="G13" s="76"/>
    </row>
    <row r="14" spans="1:7" x14ac:dyDescent="0.25">
      <c r="A14" s="86" t="s">
        <v>11</v>
      </c>
      <c r="B14" s="87"/>
      <c r="C14" s="87"/>
      <c r="D14" s="87"/>
      <c r="E14" s="88"/>
      <c r="F14" s="74"/>
      <c r="G14" s="76"/>
    </row>
    <row r="15" spans="1:7" ht="24" customHeight="1" x14ac:dyDescent="0.25">
      <c r="A15" s="86" t="s">
        <v>12</v>
      </c>
      <c r="B15" s="87"/>
      <c r="C15" s="87"/>
      <c r="D15" s="87"/>
      <c r="E15" s="88"/>
      <c r="F15" s="74"/>
      <c r="G15" s="76"/>
    </row>
    <row r="16" spans="1:7" x14ac:dyDescent="0.25">
      <c r="A16" s="86" t="s">
        <v>13</v>
      </c>
      <c r="B16" s="87"/>
      <c r="C16" s="87"/>
      <c r="D16" s="87"/>
      <c r="E16" s="88"/>
      <c r="F16" s="74"/>
      <c r="G16" s="76"/>
    </row>
    <row r="17" spans="1:7" ht="36" customHeight="1" x14ac:dyDescent="0.25">
      <c r="A17" s="86" t="s">
        <v>14</v>
      </c>
      <c r="B17" s="87"/>
      <c r="C17" s="87"/>
      <c r="D17" s="87"/>
      <c r="E17" s="88"/>
      <c r="F17" s="74"/>
      <c r="G17" s="76"/>
    </row>
    <row r="18" spans="1:7" ht="15.75" thickBot="1" x14ac:dyDescent="0.3">
      <c r="A18" s="89"/>
      <c r="B18" s="90"/>
      <c r="C18" s="90"/>
      <c r="D18" s="90"/>
      <c r="E18" s="91"/>
      <c r="F18" s="75"/>
      <c r="G18" s="76"/>
    </row>
    <row r="19" spans="1:7" ht="15.75" thickBot="1" x14ac:dyDescent="0.3">
      <c r="A19" s="5" t="s">
        <v>15</v>
      </c>
      <c r="B19" s="6" t="s">
        <v>16</v>
      </c>
      <c r="C19" s="7"/>
      <c r="D19" s="7"/>
      <c r="E19" s="7"/>
      <c r="F19" s="8" t="s">
        <v>17</v>
      </c>
      <c r="G19" s="9"/>
    </row>
    <row r="20" spans="1:7" ht="36" customHeight="1" thickBot="1" x14ac:dyDescent="0.3">
      <c r="A20" s="77" t="s">
        <v>18</v>
      </c>
      <c r="B20" s="78"/>
      <c r="C20" s="78"/>
      <c r="D20" s="78"/>
      <c r="E20" s="79"/>
      <c r="F20" s="11"/>
      <c r="G20" s="9"/>
    </row>
    <row r="21" spans="1:7" ht="15.75" thickBot="1" x14ac:dyDescent="0.3">
      <c r="A21" s="5" t="s">
        <v>19</v>
      </c>
      <c r="B21" s="6" t="s">
        <v>20</v>
      </c>
      <c r="C21" s="7"/>
      <c r="D21" s="7"/>
      <c r="E21" s="7"/>
      <c r="F21" s="8" t="s">
        <v>21</v>
      </c>
      <c r="G21" s="9"/>
    </row>
    <row r="22" spans="1:7" ht="75" customHeight="1" thickBot="1" x14ac:dyDescent="0.3">
      <c r="A22" s="77" t="s">
        <v>22</v>
      </c>
      <c r="B22" s="78"/>
      <c r="C22" s="78"/>
      <c r="D22" s="78"/>
      <c r="E22" s="79"/>
      <c r="F22" s="11"/>
      <c r="G22" s="9"/>
    </row>
    <row r="23" spans="1:7" ht="15.75" thickBot="1" x14ac:dyDescent="0.3">
      <c r="A23" s="5" t="s">
        <v>23</v>
      </c>
      <c r="B23" s="6" t="s">
        <v>24</v>
      </c>
      <c r="C23" s="7"/>
      <c r="D23" s="7"/>
      <c r="E23" s="7"/>
      <c r="F23" s="8" t="s">
        <v>25</v>
      </c>
      <c r="G23" s="9"/>
    </row>
    <row r="24" spans="1:7" ht="24" customHeight="1" x14ac:dyDescent="0.25">
      <c r="A24" s="80" t="s">
        <v>26</v>
      </c>
      <c r="B24" s="81"/>
      <c r="C24" s="81"/>
      <c r="D24" s="81"/>
      <c r="E24" s="82"/>
      <c r="F24" s="73"/>
      <c r="G24" s="76"/>
    </row>
    <row r="25" spans="1:7" ht="36" customHeight="1" thickBot="1" x14ac:dyDescent="0.3">
      <c r="A25" s="89" t="s">
        <v>27</v>
      </c>
      <c r="B25" s="90"/>
      <c r="C25" s="90"/>
      <c r="D25" s="90"/>
      <c r="E25" s="91"/>
      <c r="F25" s="75"/>
      <c r="G25" s="76"/>
    </row>
    <row r="26" spans="1:7" ht="15.75" thickBot="1" x14ac:dyDescent="0.3">
      <c r="A26" s="5" t="s">
        <v>23</v>
      </c>
      <c r="B26" s="6" t="s">
        <v>28</v>
      </c>
      <c r="C26" s="7"/>
      <c r="D26" s="7"/>
      <c r="E26" s="7"/>
      <c r="F26" s="8" t="s">
        <v>29</v>
      </c>
      <c r="G26" s="9"/>
    </row>
    <row r="27" spans="1:7" ht="32.25" customHeight="1" x14ac:dyDescent="0.25">
      <c r="A27" s="80" t="s">
        <v>30</v>
      </c>
      <c r="B27" s="81"/>
      <c r="C27" s="81"/>
      <c r="D27" s="81"/>
      <c r="E27" s="82"/>
      <c r="F27" s="92"/>
      <c r="G27" s="76"/>
    </row>
    <row r="28" spans="1:7" ht="15.75" thickBot="1" x14ac:dyDescent="0.3">
      <c r="A28" s="89"/>
      <c r="B28" s="90"/>
      <c r="C28" s="90"/>
      <c r="D28" s="90"/>
      <c r="E28" s="91"/>
      <c r="F28" s="93"/>
      <c r="G28" s="94"/>
    </row>
    <row r="29" spans="1:7" ht="15.75" thickBot="1" x14ac:dyDescent="0.3">
      <c r="A29" s="71" t="s">
        <v>31</v>
      </c>
      <c r="B29" s="72"/>
      <c r="C29" s="7"/>
      <c r="D29" s="97"/>
      <c r="E29" s="97"/>
      <c r="F29" s="7"/>
      <c r="G29" s="13">
        <v>20</v>
      </c>
    </row>
    <row r="30" spans="1:7" ht="15.75" thickBot="1" x14ac:dyDescent="0.3">
      <c r="A30" s="98" t="s">
        <v>32</v>
      </c>
      <c r="B30" s="99"/>
      <c r="C30" s="99"/>
      <c r="D30" s="99"/>
      <c r="E30" s="100"/>
      <c r="F30" s="12"/>
      <c r="G30" s="14"/>
    </row>
    <row r="31" spans="1:7" ht="15.75" thickBot="1" x14ac:dyDescent="0.3">
      <c r="A31" s="98" t="s">
        <v>33</v>
      </c>
      <c r="B31" s="99"/>
      <c r="C31" s="100"/>
      <c r="D31" s="15"/>
      <c r="E31" s="16">
        <v>8</v>
      </c>
      <c r="F31" s="10"/>
      <c r="G31" s="14"/>
    </row>
    <row r="32" spans="1:7" ht="15.75" thickBot="1" x14ac:dyDescent="0.3">
      <c r="A32" s="101" t="s">
        <v>34</v>
      </c>
      <c r="B32" s="97"/>
      <c r="C32" s="17"/>
      <c r="D32" s="18">
        <v>1</v>
      </c>
      <c r="E32" s="18"/>
      <c r="F32" s="10"/>
      <c r="G32" s="14"/>
    </row>
    <row r="33" spans="1:7" ht="51" customHeight="1" thickBot="1" x14ac:dyDescent="0.3">
      <c r="A33" s="102" t="s">
        <v>35</v>
      </c>
      <c r="B33" s="103"/>
      <c r="C33" s="104"/>
      <c r="D33" s="18">
        <v>2</v>
      </c>
      <c r="E33" s="18"/>
      <c r="F33" s="10"/>
      <c r="G33" s="14"/>
    </row>
    <row r="34" spans="1:7" ht="51" customHeight="1" thickBot="1" x14ac:dyDescent="0.3">
      <c r="A34" s="102" t="s">
        <v>36</v>
      </c>
      <c r="B34" s="103"/>
      <c r="C34" s="104"/>
      <c r="D34" s="18">
        <v>5</v>
      </c>
      <c r="E34" s="18"/>
      <c r="F34" s="10"/>
      <c r="G34" s="14"/>
    </row>
    <row r="35" spans="1:7" ht="15.75" thickBot="1" x14ac:dyDescent="0.3">
      <c r="A35" s="98" t="s">
        <v>37</v>
      </c>
      <c r="B35" s="99"/>
      <c r="C35" s="99"/>
      <c r="D35" s="99"/>
      <c r="E35" s="100"/>
      <c r="F35" s="10"/>
      <c r="G35" s="14"/>
    </row>
    <row r="36" spans="1:7" ht="15.75" thickBot="1" x14ac:dyDescent="0.3">
      <c r="A36" s="95" t="s">
        <v>38</v>
      </c>
      <c r="B36" s="96"/>
      <c r="C36" s="19"/>
      <c r="D36" s="15"/>
      <c r="E36" s="16">
        <v>2</v>
      </c>
      <c r="F36" s="10"/>
      <c r="G36" s="14"/>
    </row>
    <row r="37" spans="1:7" ht="15.75" thickBot="1" x14ac:dyDescent="0.3">
      <c r="A37" s="101" t="s">
        <v>39</v>
      </c>
      <c r="B37" s="97"/>
      <c r="C37" s="17"/>
      <c r="D37" s="18">
        <v>1</v>
      </c>
      <c r="E37" s="18"/>
      <c r="F37" s="10"/>
      <c r="G37" s="14"/>
    </row>
    <row r="38" spans="1:7" ht="51" customHeight="1" thickBot="1" x14ac:dyDescent="0.3">
      <c r="A38" s="102" t="s">
        <v>40</v>
      </c>
      <c r="B38" s="103"/>
      <c r="C38" s="104"/>
      <c r="D38" s="18">
        <v>1</v>
      </c>
      <c r="E38" s="18"/>
      <c r="F38" s="10"/>
      <c r="G38" s="14"/>
    </row>
    <row r="39" spans="1:7" ht="15.75" thickBot="1" x14ac:dyDescent="0.3">
      <c r="A39" s="95" t="s">
        <v>41</v>
      </c>
      <c r="B39" s="96"/>
      <c r="C39" s="19"/>
      <c r="D39" s="15"/>
      <c r="E39" s="16">
        <v>2</v>
      </c>
      <c r="F39" s="10"/>
      <c r="G39" s="14"/>
    </row>
    <row r="40" spans="1:7" ht="15.75" thickBot="1" x14ac:dyDescent="0.3">
      <c r="A40" s="101" t="s">
        <v>42</v>
      </c>
      <c r="B40" s="97"/>
      <c r="C40" s="106"/>
      <c r="D40" s="18">
        <v>1</v>
      </c>
      <c r="E40" s="18"/>
      <c r="F40" s="10"/>
      <c r="G40" s="14"/>
    </row>
    <row r="41" spans="1:7" ht="51" customHeight="1" thickBot="1" x14ac:dyDescent="0.3">
      <c r="A41" s="102" t="s">
        <v>43</v>
      </c>
      <c r="B41" s="103"/>
      <c r="C41" s="104"/>
      <c r="D41" s="18">
        <v>1</v>
      </c>
      <c r="E41" s="18"/>
      <c r="F41" s="10"/>
      <c r="G41" s="14"/>
    </row>
    <row r="42" spans="1:7" ht="25.5" customHeight="1" thickBot="1" x14ac:dyDescent="0.3">
      <c r="A42" s="98" t="s">
        <v>44</v>
      </c>
      <c r="B42" s="99"/>
      <c r="C42" s="100"/>
      <c r="D42" s="15"/>
      <c r="E42" s="16">
        <v>8</v>
      </c>
      <c r="F42" s="10"/>
      <c r="G42" s="14"/>
    </row>
    <row r="43" spans="1:7" ht="63.75" customHeight="1" thickBot="1" x14ac:dyDescent="0.3">
      <c r="A43" s="102" t="s">
        <v>45</v>
      </c>
      <c r="B43" s="103"/>
      <c r="C43" s="104"/>
      <c r="D43" s="20"/>
      <c r="E43" s="16"/>
      <c r="F43" s="10"/>
      <c r="G43" s="14"/>
    </row>
    <row r="44" spans="1:7" ht="15.75" thickBot="1" x14ac:dyDescent="0.3">
      <c r="A44" s="77" t="s">
        <v>46</v>
      </c>
      <c r="B44" s="78"/>
      <c r="C44" s="105"/>
      <c r="D44" s="21">
        <v>1</v>
      </c>
      <c r="E44" s="18"/>
      <c r="F44" s="10"/>
      <c r="G44" s="14"/>
    </row>
    <row r="45" spans="1:7" ht="24" customHeight="1" thickBot="1" x14ac:dyDescent="0.3">
      <c r="A45" s="77" t="s">
        <v>47</v>
      </c>
      <c r="B45" s="78"/>
      <c r="C45" s="105"/>
      <c r="D45" s="18">
        <v>2</v>
      </c>
      <c r="E45" s="18"/>
      <c r="F45" s="10"/>
      <c r="G45" s="14"/>
    </row>
    <row r="46" spans="1:7" ht="24" customHeight="1" thickBot="1" x14ac:dyDescent="0.3">
      <c r="A46" s="77" t="s">
        <v>48</v>
      </c>
      <c r="B46" s="78"/>
      <c r="C46" s="105"/>
      <c r="D46" s="18">
        <v>2</v>
      </c>
      <c r="E46" s="18"/>
      <c r="F46" s="10"/>
      <c r="G46" s="14"/>
    </row>
    <row r="47" spans="1:7" ht="24" customHeight="1" thickBot="1" x14ac:dyDescent="0.3">
      <c r="A47" s="77" t="s">
        <v>49</v>
      </c>
      <c r="B47" s="78"/>
      <c r="C47" s="105"/>
      <c r="D47" s="18">
        <v>3</v>
      </c>
      <c r="E47" s="18"/>
      <c r="F47" s="7"/>
      <c r="G47" s="22"/>
    </row>
    <row r="48" spans="1:7" ht="15.75" thickBot="1" x14ac:dyDescent="0.3">
      <c r="A48" s="65" t="s">
        <v>50</v>
      </c>
      <c r="B48" s="66"/>
      <c r="C48" s="23"/>
      <c r="D48" s="23"/>
      <c r="E48" s="23"/>
      <c r="F48" s="23"/>
      <c r="G48" s="24">
        <v>40</v>
      </c>
    </row>
    <row r="49" spans="1:7" ht="15.75" thickBot="1" x14ac:dyDescent="0.3">
      <c r="A49" s="65" t="s">
        <v>51</v>
      </c>
      <c r="B49" s="66"/>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M34"/>
  <sheetViews>
    <sheetView showGridLines="0" tabSelected="1" zoomScaleNormal="100" workbookViewId="0">
      <pane ySplit="10" topLeftCell="A17" activePane="bottomLeft" state="frozen"/>
      <selection pane="bottomLeft" activeCell="I21" sqref="I21"/>
    </sheetView>
  </sheetViews>
  <sheetFormatPr baseColWidth="10" defaultRowHeight="15" x14ac:dyDescent="0.25"/>
  <cols>
    <col min="1" max="1" width="11.42578125" style="29" customWidth="1"/>
    <col min="2" max="2" width="15.7109375" style="29" customWidth="1"/>
    <col min="3" max="3" width="20.7109375" style="29" customWidth="1"/>
    <col min="4" max="5" width="8.7109375" style="29" customWidth="1"/>
    <col min="6" max="6" width="7.140625" style="29" customWidth="1"/>
    <col min="7" max="7" width="7.2851562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82</v>
      </c>
    </row>
    <row r="3" spans="1:10" x14ac:dyDescent="0.25">
      <c r="H3" s="30"/>
      <c r="J3" s="31" t="s">
        <v>83</v>
      </c>
    </row>
    <row r="4" spans="1:10" x14ac:dyDescent="0.25">
      <c r="G4" s="30"/>
    </row>
    <row r="5" spans="1:10" ht="30" customHeight="1" x14ac:dyDescent="0.25">
      <c r="A5" s="107" t="s">
        <v>68</v>
      </c>
      <c r="B5" s="107"/>
      <c r="C5" s="107"/>
      <c r="D5" s="107"/>
      <c r="E5" s="107"/>
      <c r="F5" s="107"/>
      <c r="G5" s="107"/>
      <c r="H5" s="107"/>
      <c r="I5" s="107"/>
      <c r="J5" s="32"/>
    </row>
    <row r="6" spans="1:10" x14ac:dyDescent="0.25">
      <c r="A6" s="33"/>
      <c r="B6" s="33"/>
      <c r="C6" s="33"/>
      <c r="D6" s="33"/>
      <c r="G6" s="30"/>
    </row>
    <row r="7" spans="1:10" ht="24.95" customHeight="1" x14ac:dyDescent="0.25">
      <c r="A7" s="34" t="s">
        <v>69</v>
      </c>
      <c r="B7" s="117"/>
      <c r="C7" s="117"/>
      <c r="D7" s="117"/>
      <c r="E7" s="117"/>
      <c r="F7" s="117"/>
      <c r="G7" s="108" t="s">
        <v>70</v>
      </c>
      <c r="H7" s="108"/>
      <c r="I7" s="108"/>
      <c r="J7" s="35"/>
    </row>
    <row r="8" spans="1:10" ht="24.95" customHeight="1" x14ac:dyDescent="0.25">
      <c r="A8" s="39" t="s">
        <v>71</v>
      </c>
      <c r="B8" s="39"/>
      <c r="C8" s="39"/>
      <c r="D8" s="118"/>
      <c r="E8" s="118"/>
      <c r="F8" s="118"/>
      <c r="G8" s="118"/>
      <c r="H8" s="118"/>
      <c r="I8" s="118"/>
      <c r="J8" s="118"/>
    </row>
    <row r="9" spans="1:10" ht="24.95" customHeight="1" x14ac:dyDescent="0.25">
      <c r="A9" s="36" t="s">
        <v>72</v>
      </c>
      <c r="B9" s="58"/>
      <c r="C9" s="40" t="s">
        <v>73</v>
      </c>
      <c r="D9" s="122"/>
      <c r="E9" s="122"/>
      <c r="F9" s="122"/>
      <c r="G9" s="122"/>
      <c r="H9" s="122"/>
      <c r="I9" s="122"/>
      <c r="J9" s="122"/>
    </row>
    <row r="10" spans="1:10" ht="4.5" customHeight="1" x14ac:dyDescent="0.25">
      <c r="A10" s="37" t="s">
        <v>74</v>
      </c>
      <c r="B10" s="37"/>
      <c r="C10" s="37"/>
      <c r="D10" s="36"/>
      <c r="E10" s="34"/>
      <c r="F10" s="34"/>
      <c r="G10" s="38"/>
      <c r="H10" s="34"/>
      <c r="I10" s="34"/>
      <c r="J10" s="39"/>
    </row>
    <row r="11" spans="1:10" x14ac:dyDescent="0.25">
      <c r="A11" s="33" t="s">
        <v>75</v>
      </c>
      <c r="B11" s="33"/>
      <c r="C11" s="33"/>
      <c r="D11" s="33"/>
      <c r="G11" s="30"/>
    </row>
    <row r="12" spans="1:10" x14ac:dyDescent="0.25">
      <c r="A12" s="33" t="s">
        <v>76</v>
      </c>
      <c r="B12" s="33"/>
      <c r="C12" s="33"/>
      <c r="D12" s="33"/>
      <c r="G12" s="30"/>
    </row>
    <row r="13" spans="1:10" x14ac:dyDescent="0.25">
      <c r="A13" s="33" t="s">
        <v>77</v>
      </c>
      <c r="B13" s="33"/>
      <c r="C13" s="33"/>
      <c r="D13" s="33"/>
      <c r="G13" s="30"/>
    </row>
    <row r="14" spans="1:10" x14ac:dyDescent="0.25">
      <c r="A14" s="29" t="s">
        <v>78</v>
      </c>
      <c r="G14" s="30"/>
      <c r="J14" s="41"/>
    </row>
    <row r="15" spans="1:10" ht="15.75" thickBot="1" x14ac:dyDescent="0.3">
      <c r="G15" s="30"/>
      <c r="J15" s="41"/>
    </row>
    <row r="16" spans="1:10" ht="15.75" thickBot="1" x14ac:dyDescent="0.3">
      <c r="A16" s="109" t="s">
        <v>56</v>
      </c>
      <c r="B16" s="110"/>
      <c r="C16" s="110"/>
      <c r="D16" s="110"/>
      <c r="E16" s="111"/>
      <c r="F16" s="115" t="s">
        <v>66</v>
      </c>
      <c r="G16" s="116"/>
      <c r="I16" s="115" t="s">
        <v>61</v>
      </c>
      <c r="J16" s="116"/>
    </row>
    <row r="17" spans="1:13" ht="34.5" thickBot="1" x14ac:dyDescent="0.3">
      <c r="A17" s="112"/>
      <c r="B17" s="113"/>
      <c r="C17" s="113"/>
      <c r="D17" s="113"/>
      <c r="E17" s="114"/>
      <c r="F17" s="43" t="s">
        <v>57</v>
      </c>
      <c r="G17" s="43" t="s">
        <v>58</v>
      </c>
      <c r="I17" s="28" t="s">
        <v>67</v>
      </c>
      <c r="J17" s="27" t="s">
        <v>62</v>
      </c>
    </row>
    <row r="18" spans="1:13" ht="24.75" customHeight="1" thickBot="1" x14ac:dyDescent="0.3">
      <c r="A18" s="120" t="s">
        <v>84</v>
      </c>
      <c r="B18" s="121"/>
      <c r="C18" s="121"/>
      <c r="D18" s="146"/>
      <c r="E18" s="146"/>
      <c r="F18" s="147"/>
      <c r="G18" s="148">
        <f>+F20+F23</f>
        <v>40</v>
      </c>
      <c r="J18" s="63">
        <f>+J20+J23</f>
        <v>0</v>
      </c>
    </row>
    <row r="19" spans="1:13" ht="36.75" customHeight="1" x14ac:dyDescent="0.25">
      <c r="D19" s="144" t="s">
        <v>59</v>
      </c>
      <c r="E19" s="145" t="s">
        <v>60</v>
      </c>
      <c r="F19" s="125"/>
      <c r="G19" s="44"/>
      <c r="J19" s="42"/>
    </row>
    <row r="20" spans="1:13" ht="34.5" customHeight="1" x14ac:dyDescent="0.25">
      <c r="A20" s="126" t="s">
        <v>85</v>
      </c>
      <c r="B20" s="127"/>
      <c r="C20" s="127"/>
      <c r="D20" s="128"/>
      <c r="E20" s="128"/>
      <c r="F20" s="129">
        <f>+SUM(D21:E22)</f>
        <v>20</v>
      </c>
      <c r="G20" s="46"/>
      <c r="J20" s="61">
        <f>+J21+J22</f>
        <v>0</v>
      </c>
    </row>
    <row r="21" spans="1:13" ht="42" customHeight="1" x14ac:dyDescent="0.25">
      <c r="A21" s="123" t="s">
        <v>88</v>
      </c>
      <c r="B21" s="124"/>
      <c r="C21" s="124"/>
      <c r="D21" s="130">
        <v>4</v>
      </c>
      <c r="E21" s="45"/>
      <c r="F21" s="47"/>
      <c r="G21" s="64" t="s">
        <v>64</v>
      </c>
      <c r="H21" s="30"/>
      <c r="I21" s="59">
        <v>5</v>
      </c>
      <c r="J21" s="62">
        <f>IF(ISNUMBER(I21),IF(ROUNDDOWN(I21&lt;6,0),0,IF(ROUNDDOWN(I21=6,0),2,IF(ROUNDDOWN(I21&gt;=7,0),4))),"¿años exper.?")</f>
        <v>0</v>
      </c>
      <c r="K21" s="149" t="s">
        <v>63</v>
      </c>
    </row>
    <row r="22" spans="1:13" ht="51.75" customHeight="1" x14ac:dyDescent="0.25">
      <c r="A22" s="132" t="s">
        <v>87</v>
      </c>
      <c r="B22" s="133"/>
      <c r="C22" s="134"/>
      <c r="D22" s="135"/>
      <c r="E22" s="136">
        <v>16</v>
      </c>
      <c r="F22" s="47"/>
      <c r="H22" s="30"/>
      <c r="I22" s="59">
        <v>3</v>
      </c>
      <c r="J22" s="62">
        <f>IF(ISNUMBER(I22),IF(ROUNDDOWN(I22&lt;4,0),0,IF(ROUNDDOWN(I22&gt;=12,0),16,(ROUNDDOWN(I22,0)-3)*2)),"¿nº proyectos?")</f>
        <v>0</v>
      </c>
      <c r="K22" s="149"/>
    </row>
    <row r="23" spans="1:13" ht="37.5" customHeight="1" x14ac:dyDescent="0.25">
      <c r="A23" s="126" t="s">
        <v>86</v>
      </c>
      <c r="B23" s="127"/>
      <c r="C23" s="127"/>
      <c r="D23" s="127"/>
      <c r="E23" s="137"/>
      <c r="F23" s="129">
        <f>D24+E25</f>
        <v>20</v>
      </c>
      <c r="G23" s="44"/>
      <c r="H23" s="30"/>
      <c r="I23" s="60"/>
      <c r="J23" s="61">
        <f>+J24+J25</f>
        <v>0</v>
      </c>
      <c r="K23" s="149"/>
    </row>
    <row r="24" spans="1:13" ht="45.75" customHeight="1" x14ac:dyDescent="0.25">
      <c r="A24" s="142" t="s">
        <v>89</v>
      </c>
      <c r="B24" s="143"/>
      <c r="C24" s="143"/>
      <c r="D24" s="139">
        <v>4</v>
      </c>
      <c r="E24" s="45"/>
      <c r="F24" s="47"/>
      <c r="G24" s="64" t="s">
        <v>64</v>
      </c>
      <c r="H24" s="30"/>
      <c r="I24" s="140">
        <v>3</v>
      </c>
      <c r="J24" s="62">
        <f>IF(ISNUMBER(I24),IF(ROUNDDOWN(I24,0)&lt;4,0,IF(ROUNDDOWN(I24,0)=4,2,IF(ROUNDDOWN(I24,0)&gt;=5,4))),"¿años exper.?")</f>
        <v>0</v>
      </c>
      <c r="K24" s="149"/>
    </row>
    <row r="25" spans="1:13" ht="59.25" customHeight="1" x14ac:dyDescent="0.25">
      <c r="A25" s="141" t="s">
        <v>90</v>
      </c>
      <c r="B25" s="141"/>
      <c r="C25" s="141"/>
      <c r="D25" s="138"/>
      <c r="E25" s="131">
        <v>16</v>
      </c>
      <c r="F25" s="47"/>
      <c r="G25" s="64" t="s">
        <v>65</v>
      </c>
      <c r="H25" s="30"/>
      <c r="I25" s="59">
        <v>3</v>
      </c>
      <c r="J25" s="62">
        <f>IF(ISNUMBER(I25),IF(ROUNDDOWN(I25&lt;4,0),0,IF(ROUNDDOWN(I25&gt;=12,0),16,(ROUNDDOWN(I25,0)-3)*2)),"¿nº proyectos?")</f>
        <v>0</v>
      </c>
      <c r="K25" s="149"/>
    </row>
    <row r="26" spans="1:13" x14ac:dyDescent="0.25">
      <c r="A26" s="48"/>
      <c r="B26" s="48"/>
      <c r="C26" s="48"/>
      <c r="D26" s="45"/>
      <c r="E26" s="53"/>
      <c r="F26" s="49"/>
      <c r="G26" s="50"/>
      <c r="H26" s="41"/>
      <c r="I26" s="51"/>
      <c r="J26" s="41"/>
      <c r="K26" s="52"/>
      <c r="L26" s="41"/>
      <c r="M26" s="41"/>
    </row>
    <row r="27" spans="1:13" x14ac:dyDescent="0.25">
      <c r="A27" s="48"/>
      <c r="B27" s="48"/>
      <c r="C27" s="48"/>
      <c r="D27" s="45"/>
      <c r="E27" s="53"/>
      <c r="F27" s="49"/>
      <c r="G27" s="50"/>
      <c r="H27" s="41"/>
      <c r="I27" s="51"/>
      <c r="J27" s="41"/>
      <c r="K27" s="52"/>
      <c r="L27" s="41"/>
      <c r="M27" s="41"/>
    </row>
    <row r="28" spans="1:13" x14ac:dyDescent="0.25">
      <c r="A28" s="48"/>
      <c r="B28" s="48"/>
      <c r="C28" s="48"/>
      <c r="D28" s="53"/>
      <c r="E28" s="53"/>
      <c r="F28" s="50"/>
      <c r="G28" s="50"/>
      <c r="H28" s="54"/>
      <c r="I28" s="51"/>
      <c r="J28" s="41"/>
      <c r="K28" s="52"/>
      <c r="L28" s="30"/>
    </row>
    <row r="29" spans="1:13" x14ac:dyDescent="0.25">
      <c r="A29" s="55" t="s">
        <v>79</v>
      </c>
      <c r="B29" s="55"/>
      <c r="C29" s="55"/>
    </row>
    <row r="30" spans="1:13" x14ac:dyDescent="0.25">
      <c r="A30" s="56" t="s">
        <v>80</v>
      </c>
      <c r="B30" s="56"/>
      <c r="C30" s="56"/>
    </row>
    <row r="31" spans="1:13" x14ac:dyDescent="0.25">
      <c r="D31" s="30"/>
      <c r="E31" s="30"/>
      <c r="F31" s="30"/>
      <c r="G31" s="30"/>
    </row>
    <row r="32" spans="1:13" ht="54.95" customHeight="1" x14ac:dyDescent="0.25">
      <c r="A32" s="119" t="s">
        <v>81</v>
      </c>
      <c r="B32" s="119"/>
      <c r="C32" s="119"/>
      <c r="D32" s="119"/>
      <c r="E32" s="119"/>
      <c r="F32" s="119"/>
      <c r="G32" s="119"/>
      <c r="H32" s="119"/>
      <c r="I32" s="119"/>
      <c r="J32" s="119"/>
    </row>
    <row r="34" spans="1:3" x14ac:dyDescent="0.25">
      <c r="A34" s="57"/>
      <c r="B34" s="57"/>
      <c r="C34" s="57"/>
    </row>
  </sheetData>
  <sheetProtection algorithmName="SHA-512" hashValue="VNRl0R8bdK6Y/rUxcUYCzKWZw4xXRenYaJCjfUZ1QTP6BdECqE63uo9YO51Af0M4c/TWKULvgijBTIuItV2V2Q==" saltValue="wwzEFuK9ZoRI9EFhRRtYbA==" spinCount="100000" sheet="1" objects="1" scenarios="1" selectLockedCells="1"/>
  <mergeCells count="17">
    <mergeCell ref="A23:E23"/>
    <mergeCell ref="K21:K25"/>
    <mergeCell ref="A24:C24"/>
    <mergeCell ref="A25:C25"/>
    <mergeCell ref="A32:J32"/>
    <mergeCell ref="A18:C18"/>
    <mergeCell ref="A20:C20"/>
    <mergeCell ref="A21:C21"/>
    <mergeCell ref="A22:C22"/>
    <mergeCell ref="A5:I5"/>
    <mergeCell ref="G7:I7"/>
    <mergeCell ref="A16:E17"/>
    <mergeCell ref="F16:G16"/>
    <mergeCell ref="I16:J16"/>
    <mergeCell ref="B7:F7"/>
    <mergeCell ref="D8:J8"/>
    <mergeCell ref="D9:J9"/>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2025-04-10T13:24:36Z</dcterms:modified>
</cp:coreProperties>
</file>