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1869_GAS_JCNP-RRJ\"/>
    </mc:Choice>
  </mc:AlternateContent>
  <xr:revisionPtr revIDLastSave="0" documentId="8_{06A7507A-81A2-4916-8F56-4D4F3C9B0E05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I'!$A$3:$J$53</definedName>
    <definedName name="OLE_LINK1" localSheetId="0">'Anexo I'!#REF!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" i="12" l="1"/>
  <c r="C40" i="12" l="1"/>
  <c r="E40" i="12" s="1"/>
  <c r="G40" i="12" s="1"/>
  <c r="C39" i="12"/>
  <c r="E39" i="12" s="1"/>
  <c r="G39" i="12" s="1"/>
  <c r="C38" i="12"/>
  <c r="E38" i="12" s="1"/>
  <c r="G38" i="12" s="1"/>
  <c r="G41" i="12" l="1"/>
  <c r="B26" i="12" s="1"/>
</calcChain>
</file>

<file path=xl/sharedStrings.xml><?xml version="1.0" encoding="utf-8"?>
<sst xmlns="http://schemas.openxmlformats.org/spreadsheetml/2006/main" count="41" uniqueCount="41">
  <si>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</si>
  <si>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</si>
  <si>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</si>
  <si>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</si>
  <si>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</si>
  <si>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</si>
  <si>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t xml:space="preserve">de </t>
  </si>
  <si>
    <t>B.  Desglose Precio:</t>
  </si>
  <si>
    <t>(nombre o razón social)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</si>
  <si>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</si>
  <si>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</si>
  <si>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</si>
  <si>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>Las proposiciones económicas incluirán un único precio para cada prestación, aplicable en cada uno de los años de ejecución del contrato, incluyendo los años de posibles prórrogas, en su caso.</t>
  </si>
  <si>
    <t>actuando en calidad de apoderado de la empresa</t>
  </si>
  <si>
    <t xml:space="preserve">A. El precio máximo ofertado, expresado sin IVA u otros impuestos indirectos equivalentes, es </t>
  </si>
  <si>
    <t>Importe estimado peajes impuestos y resto de conceptos (4)</t>
  </si>
  <si>
    <t>El importe estimado de peajes, impuestos y resto de conceptos no puede ser modificado por el licitador y será el que determine la aplicación de la normativa en vigor.</t>
  </si>
  <si>
    <t>Precio KWh ofertado</t>
  </si>
  <si>
    <t xml:space="preserve">“Gas Natural canalizado para calefacción, agua caliente sanitaria
</t>
  </si>
  <si>
    <t>y cocina en instalaciones de CRTVE”</t>
  </si>
  <si>
    <t>Fdo.:</t>
  </si>
  <si>
    <t>Periodo de suministro</t>
  </si>
  <si>
    <t xml:space="preserve">Primer año </t>
  </si>
  <si>
    <t xml:space="preserve">Segundo año </t>
  </si>
  <si>
    <t>Precio KWh Ofertado (1)</t>
  </si>
  <si>
    <t>KWh estimados (2)</t>
  </si>
  <si>
    <t>Importe energía 
(3=1 x 2)</t>
  </si>
  <si>
    <t xml:space="preserve">Importe ofertado
(3+4)  </t>
  </si>
  <si>
    <t>Término fijo en 
€/KWh (a)</t>
  </si>
  <si>
    <t>MIBGAS (b)</t>
  </si>
  <si>
    <t xml:space="preserve">Precio €/kWh
Ofertado (1=a+b) </t>
  </si>
  <si>
    <t>TOTAL OFERTA</t>
  </si>
  <si>
    <r>
      <rPr>
        <i/>
        <sz val="8"/>
        <color theme="1"/>
        <rFont val="Calibri"/>
        <family val="2"/>
        <scheme val="minor"/>
      </rPr>
      <t>(a), (b) y (1) deben expresarse en €/kWh redondeados</t>
    </r>
    <r>
      <rPr>
        <b/>
        <i/>
        <sz val="8"/>
        <color theme="1"/>
        <rFont val="Calibri"/>
        <family val="2"/>
        <scheme val="minor"/>
      </rPr>
      <t xml:space="preserve"> a un máximo de CINCO decimales</t>
    </r>
  </si>
  <si>
    <t>Tercer año</t>
  </si>
  <si>
    <t>Expediente n.º S/01869/2025</t>
  </si>
  <si>
    <t>Las proposiciones económicas no podrán incluir precios unitarios superiores a los indicados en el PCAP cláusula 3ª, que tendrán la condición de máximos.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</si>
  <si>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</si>
  <si>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prevalecerá el importe del precio unitario de cada unidad, y se corregirá el cálculo partiendo del precio unitario indicado.</t>
  </si>
  <si>
    <t xml:space="preserve">(a) Término fijo en €/KWh (Kmib) no superará 0,01892 €/KWh.  </t>
  </si>
  <si>
    <t xml:space="preserve">(b) Índice MIBGAS en €/KWh, es un valor fijo e invariable para los tres años de contrato.  </t>
  </si>
  <si>
    <t>NOTA IMPORTANTE: 
ESTE ANEXO I  SE PRESENTARA FIRMADO EN FORMATO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</si>
</sst>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164" formatCode="#,##0.000000"/>
    <numFmt numFmtId="165" formatCode="0.0000"/>
    <numFmt numFmtId="166" formatCode="0.00000"/>
    <numFmt numFmtId="167" formatCode="#,##0.00\ &quot;€&quot;"/>
    <numFmt numFmtId="168" formatCode="0.000000"/>
  </numFmts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10" fillId="0" borderId="0" xfId="0" applyFont="1" applyProtection="1"/>
    <xf numFmtId="0" fontId="0" fillId="0" borderId="0" xfId="0" applyAlignment="1" applyProtection="1">
      <alignment horizontal="center" vertical="top"/>
    </xf>
    <xf numFmtId="0" fontId="11" fillId="0" borderId="0" xfId="0" applyFont="1" applyProtection="1"/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vertical="top" shrinkToFit="1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right"/>
    </xf>
    <xf numFmtId="0" fontId="12" fillId="4" borderId="0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vertical="center"/>
    </xf>
    <xf numFmtId="0" fontId="12" fillId="3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165" fontId="4" fillId="4" borderId="0" xfId="0" applyNumberFormat="1" applyFont="1" applyFill="1" applyBorder="1" applyAlignment="1" applyProtection="1">
      <alignment horizontal="center" vertical="center" wrapText="1"/>
    </xf>
    <xf numFmtId="3" fontId="14" fillId="4" borderId="0" xfId="0" applyNumberFormat="1" applyFont="1" applyFill="1" applyBorder="1" applyAlignment="1" applyProtection="1">
      <alignment horizontal="center" vertical="center"/>
    </xf>
    <xf numFmtId="4" fontId="4" fillId="4" borderId="0" xfId="0" applyNumberFormat="1" applyFont="1" applyFill="1" applyBorder="1" applyAlignment="1" applyProtection="1">
      <alignment horizontal="center" vertical="center" wrapText="1"/>
    </xf>
    <xf numFmtId="167" fontId="14" fillId="4" borderId="0" xfId="0" applyNumberFormat="1" applyFont="1" applyFill="1" applyBorder="1" applyAlignment="1" applyProtection="1">
      <alignment horizontal="center" vertical="center"/>
    </xf>
    <xf numFmtId="4" fontId="4" fillId="2" borderId="2" xfId="0" applyNumberFormat="1" applyFont="1" applyFill="1" applyBorder="1" applyAlignment="1" applyProtection="1">
      <alignment horizontal="right" vertical="center" wrapText="1" indent="1"/>
    </xf>
    <xf numFmtId="4" fontId="4" fillId="0" borderId="2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left" vertical="top" shrinkToFit="1"/>
      <protection locked="0"/>
    </xf>
    <xf numFmtId="166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left" vertical="center"/>
    </xf>
    <xf numFmtId="0" fontId="13" fillId="0" borderId="0" xfId="0" applyFont="1" applyProtection="1"/>
    <xf numFmtId="8" fontId="9" fillId="4" borderId="2" xfId="0" applyNumberFormat="1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 applyProtection="1">
      <alignment horizontal="right" vertical="center" wrapText="1" indent="1"/>
    </xf>
    <xf numFmtId="3" fontId="16" fillId="4" borderId="2" xfId="0" applyNumberFormat="1" applyFont="1" applyFill="1" applyBorder="1" applyAlignment="1">
      <alignment horizontal="center" vertical="center"/>
    </xf>
    <xf numFmtId="166" fontId="14" fillId="4" borderId="2" xfId="0" applyNumberFormat="1" applyFont="1" applyFill="1" applyBorder="1" applyAlignment="1" applyProtection="1">
      <alignment horizontal="center" vertical="center"/>
    </xf>
    <xf numFmtId="168" fontId="0" fillId="2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/>
      <protection locked="0"/>
    </xf>
    <xf numFmtId="0" fontId="12" fillId="4" borderId="0" xfId="0" applyFont="1" applyFill="1" applyBorder="1" applyAlignment="1" applyProtection="1">
      <alignment horizontal="justify" vertical="center"/>
    </xf>
    <xf numFmtId="0" fontId="0" fillId="0" borderId="1" xfId="0" applyFill="1" applyBorder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justify" vertical="top" wrapText="1"/>
    </xf>
    <xf numFmtId="4" fontId="3" fillId="2" borderId="0" xfId="0" applyNumberFormat="1" applyFont="1" applyFill="1" applyAlignment="1" applyProtection="1">
      <alignment horizontal="center" vertical="top" shrinkToFit="1"/>
    </xf>
    <xf numFmtId="0" fontId="3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justify" wrapText="1"/>
    </xf>
    <xf numFmtId="0" fontId="0" fillId="0" borderId="1" xfId="0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52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6" width="15.7109375" style="3" customWidth="1"/>
    <col min="7" max="7" width="18.42578125" style="3" customWidth="1"/>
    <col min="8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47" t="s">
        <v>40</v>
      </c>
      <c r="B2" s="47"/>
      <c r="C2" s="47"/>
      <c r="D2" s="47"/>
      <c r="E2" s="47"/>
      <c r="F2" s="47"/>
      <c r="G2" s="47"/>
      <c r="H2" s="47"/>
      <c r="I2" s="47"/>
    </row>
    <row r="5" spans="1:9" x14ac:dyDescent="0.25">
      <c r="D5" s="5"/>
      <c r="E5" s="5"/>
      <c r="F5" s="2"/>
      <c r="G5" s="2"/>
      <c r="H5" s="2"/>
      <c r="I5" s="12" t="s">
        <v>18</v>
      </c>
    </row>
    <row r="6" spans="1:9" x14ac:dyDescent="0.25">
      <c r="D6" s="5"/>
      <c r="E6" s="5"/>
      <c r="F6" s="2"/>
      <c r="G6" s="2"/>
      <c r="H6" s="2"/>
      <c r="I6" s="12" t="s">
        <v>19</v>
      </c>
    </row>
    <row r="7" spans="1:9" x14ac:dyDescent="0.25">
      <c r="D7" s="5"/>
      <c r="E7" s="5"/>
      <c r="F7" s="2"/>
      <c r="G7" s="2"/>
      <c r="H7" s="2"/>
      <c r="I7" s="12" t="s">
        <v>34</v>
      </c>
    </row>
    <row r="8" spans="1:9" ht="24.95" customHeight="1" x14ac:dyDescent="0.25"/>
    <row r="9" spans="1:9" ht="18.75" x14ac:dyDescent="0.3">
      <c r="A9" s="51" t="s">
        <v>0</v>
      </c>
      <c r="B9" s="51"/>
      <c r="C9" s="51"/>
      <c r="D9" s="51"/>
      <c r="E9" s="51"/>
      <c r="F9" s="51"/>
      <c r="G9" s="51"/>
      <c r="H9" s="51"/>
      <c r="I9" s="5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6"/>
      <c r="C12" s="46"/>
      <c r="D12" s="46"/>
      <c r="E12" s="46"/>
      <c r="F12" s="1"/>
      <c r="G12" s="15" t="s">
        <v>11</v>
      </c>
      <c r="I12" s="34"/>
    </row>
    <row r="13" spans="1:9" x14ac:dyDescent="0.25">
      <c r="A13" s="52" t="s">
        <v>2</v>
      </c>
      <c r="B13" s="52"/>
      <c r="C13" s="52"/>
      <c r="D13" s="52"/>
      <c r="E13" s="52"/>
      <c r="F13" s="52"/>
      <c r="G13" s="52"/>
      <c r="H13" s="52"/>
      <c r="I13" s="6"/>
    </row>
    <row r="14" spans="1:9" x14ac:dyDescent="0.25">
      <c r="A14" s="19"/>
      <c r="B14" s="19"/>
      <c r="C14" s="19"/>
      <c r="D14" s="19"/>
      <c r="E14" s="19"/>
      <c r="F14" s="19"/>
      <c r="G14" s="19"/>
      <c r="H14" s="19"/>
      <c r="I14" s="6"/>
    </row>
    <row r="15" spans="1:9" ht="30" customHeight="1" x14ac:dyDescent="0.25">
      <c r="A15" s="1" t="s">
        <v>13</v>
      </c>
      <c r="B15" s="1"/>
      <c r="C15" s="18"/>
      <c r="D15" s="17"/>
      <c r="E15" s="46"/>
      <c r="F15" s="46"/>
      <c r="G15" s="46"/>
      <c r="H15" s="46"/>
      <c r="I15" s="46"/>
    </row>
    <row r="16" spans="1:9" x14ac:dyDescent="0.25">
      <c r="B16" s="7"/>
      <c r="C16" s="7"/>
      <c r="D16" s="7"/>
      <c r="E16" s="7"/>
      <c r="F16" s="7" t="s">
        <v>8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34"/>
      <c r="C18" s="1" t="s">
        <v>4</v>
      </c>
      <c r="D18" s="54"/>
      <c r="E18" s="54"/>
      <c r="F18" s="54"/>
      <c r="G18" s="54"/>
      <c r="H18" s="54"/>
      <c r="I18" s="54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8" t="s">
        <v>10</v>
      </c>
      <c r="B22" s="48"/>
      <c r="C22" s="48"/>
      <c r="D22" s="48"/>
      <c r="E22" s="48"/>
      <c r="F22" s="48"/>
      <c r="G22" s="48"/>
      <c r="H22" s="48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0" t="s">
        <v>14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0" t="s">
        <v>6</v>
      </c>
      <c r="B26" s="49" t="b">
        <f>+IFERROR(IF(ISNUMBER($D$44),IF(ROUND($D$44,5)&lt;=0.01892,+G41,"ERROR término fijo &gt;0,01892")),"falta ofertar término fijo")</f>
        <v>0</v>
      </c>
      <c r="C26" s="50"/>
      <c r="D26" s="1" t="s">
        <v>9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53" t="s">
        <v>12</v>
      </c>
      <c r="B28" s="53"/>
      <c r="C28" s="53"/>
      <c r="D28" s="53"/>
      <c r="E28" s="53"/>
      <c r="F28" s="53"/>
      <c r="G28" s="53"/>
      <c r="H28" s="53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8" t="s">
        <v>35</v>
      </c>
      <c r="B30" s="48"/>
      <c r="C30" s="48"/>
      <c r="D30" s="48"/>
      <c r="E30" s="48"/>
      <c r="F30" s="48"/>
      <c r="G30" s="48"/>
      <c r="H30" s="48"/>
      <c r="I30" s="1"/>
    </row>
    <row r="31" spans="1:9" ht="30" customHeight="1" x14ac:dyDescent="0.25">
      <c r="A31" s="53" t="s">
        <v>36</v>
      </c>
      <c r="B31" s="53"/>
      <c r="C31" s="53"/>
      <c r="D31" s="53"/>
      <c r="E31" s="53"/>
      <c r="F31" s="53"/>
      <c r="G31" s="53"/>
      <c r="H31" s="53"/>
    </row>
    <row r="32" spans="1:9" ht="15" customHeight="1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ht="30" customHeight="1" x14ac:dyDescent="0.25">
      <c r="A33" s="48" t="s">
        <v>37</v>
      </c>
      <c r="B33" s="48"/>
      <c r="C33" s="48"/>
      <c r="D33" s="48"/>
      <c r="E33" s="48"/>
      <c r="F33" s="48"/>
      <c r="G33" s="48"/>
      <c r="H33" s="48"/>
      <c r="I33" s="1"/>
    </row>
    <row r="34" spans="1:9" ht="27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0" t="s">
        <v>7</v>
      </c>
      <c r="B35" s="1"/>
      <c r="C35" s="1"/>
      <c r="D35" s="1"/>
      <c r="E35" s="1"/>
      <c r="F35" s="1"/>
      <c r="G35" s="1"/>
      <c r="H35" s="1"/>
      <c r="I35" s="1"/>
    </row>
    <row r="36" spans="1:9" ht="24.95" customHeight="1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ht="45" customHeight="1" x14ac:dyDescent="0.25">
      <c r="B37" s="22" t="s">
        <v>21</v>
      </c>
      <c r="C37" s="23" t="s">
        <v>24</v>
      </c>
      <c r="D37" s="23" t="s">
        <v>25</v>
      </c>
      <c r="E37" s="23" t="s">
        <v>26</v>
      </c>
      <c r="F37" s="23" t="s">
        <v>15</v>
      </c>
      <c r="G37" s="23" t="s">
        <v>27</v>
      </c>
    </row>
    <row r="38" spans="1:9" ht="30" customHeight="1" x14ac:dyDescent="0.25">
      <c r="B38" s="24" t="s">
        <v>22</v>
      </c>
      <c r="C38" s="35" t="str">
        <f>+$F$44</f>
        <v>falta ofertar termino fijo</v>
      </c>
      <c r="D38" s="41">
        <v>6086087</v>
      </c>
      <c r="E38" s="33" t="str">
        <f>IF(ISNUMBER($D$44),IF($D$44&lt;=0.01892,+ROUND(+C38*D38,2),"ERROR termino fijo &gt;0,01892"),"falta ofertar termino fijo")</f>
        <v>falta ofertar termino fijo</v>
      </c>
      <c r="F38" s="39">
        <v>78588.69</v>
      </c>
      <c r="G38" s="32" t="str">
        <f>IFERROR(IF(ISNUMBER($D$44),IF($D$44&lt;=0.01892,+ROUND(+E38+F38,2),"ERROR termino fijo &gt;0,01892"),"falta ofertar termino fijo"),+F44)</f>
        <v>falta ofertar termino fijo</v>
      </c>
    </row>
    <row r="39" spans="1:9" ht="30" customHeight="1" x14ac:dyDescent="0.25">
      <c r="B39" s="24" t="s">
        <v>23</v>
      </c>
      <c r="C39" s="35" t="str">
        <f>+$F$44</f>
        <v>falta ofertar termino fijo</v>
      </c>
      <c r="D39" s="41">
        <v>6390391</v>
      </c>
      <c r="E39" s="33" t="str">
        <f>IF(ISNUMBER($D$44),IF($D$44&lt;=0.01892,+ROUND(+C39*D39,2),"ERROR termino fijo &gt;0,01892"),"falta ofertar termino fijo")</f>
        <v>falta ofertar termino fijo</v>
      </c>
      <c r="F39" s="39">
        <v>81453.89</v>
      </c>
      <c r="G39" s="32" t="str">
        <f>IFERROR(IF(ISNUMBER($D$44),IF($D$44&lt;=0.01892,+ROUND(+E39+F39,2),"ERROR termino fijo &gt;0,01892"),"falta ofertar termino fijo"),+F44)</f>
        <v>falta ofertar termino fijo</v>
      </c>
    </row>
    <row r="40" spans="1:9" ht="30" customHeight="1" x14ac:dyDescent="0.25">
      <c r="B40" s="24" t="s">
        <v>33</v>
      </c>
      <c r="C40" s="35" t="str">
        <f>+$F$44</f>
        <v>falta ofertar termino fijo</v>
      </c>
      <c r="D40" s="41">
        <v>6709911</v>
      </c>
      <c r="E40" s="33" t="str">
        <f>IF(ISNUMBER($D$44),IF($D$44&lt;=0.01892,+ROUND(+C40*D40,2),"ERROR termino fijo &gt;0,01892"),"falta ofertar termino fijo")</f>
        <v>falta ofertar termino fijo</v>
      </c>
      <c r="F40" s="39">
        <v>84462.35</v>
      </c>
      <c r="G40" s="32" t="str">
        <f>IFERROR(IF(ISNUMBER($D$44),IF($D$44&lt;=0.01892,+ROUND(+E40+F40,2),"ERROR termino fijo &gt;0,01892"),"falta ofertar termino fijo"),+F44)</f>
        <v>falta ofertar termino fijo</v>
      </c>
    </row>
    <row r="41" spans="1:9" ht="30" customHeight="1" x14ac:dyDescent="0.25">
      <c r="B41" s="21"/>
      <c r="C41" s="28"/>
      <c r="D41" s="29"/>
      <c r="E41" s="30"/>
      <c r="F41" s="31" t="s">
        <v>31</v>
      </c>
      <c r="G41" s="40">
        <f>IF(AND(D44&gt;0,SUM(G38:G40)=0),"ERROR",SUM(G38:G40))</f>
        <v>0</v>
      </c>
    </row>
    <row r="42" spans="1:9" ht="35.1" customHeight="1" x14ac:dyDescent="0.25">
      <c r="B42" s="45" t="s">
        <v>16</v>
      </c>
      <c r="C42" s="45"/>
      <c r="D42" s="45"/>
      <c r="E42" s="45"/>
      <c r="F42" s="45"/>
      <c r="G42" s="45"/>
    </row>
    <row r="43" spans="1:9" ht="22.5" x14ac:dyDescent="0.25">
      <c r="C43" s="25"/>
      <c r="D43" s="23" t="s">
        <v>28</v>
      </c>
      <c r="E43" s="26" t="s">
        <v>29</v>
      </c>
      <c r="F43" s="23" t="s">
        <v>30</v>
      </c>
    </row>
    <row r="44" spans="1:9" ht="39.950000000000003" customHeight="1" x14ac:dyDescent="0.25">
      <c r="C44" s="27" t="s">
        <v>17</v>
      </c>
      <c r="D44" s="43"/>
      <c r="E44" s="42">
        <v>4.5929999999999999E-2</v>
      </c>
      <c r="F44" s="35" t="str">
        <f>IF(TRUNC(D44,5)&lt;&gt;D44,"ERROR, máximo 5 decimales",IF(ISNUMBER(D44),IF(D44&lt;=0.01892,+ROUND(D44+E44,5),"ERROR termino fijo &gt;0,01892"),"falta ofertar termino fijo"))</f>
        <v>falta ofertar termino fijo</v>
      </c>
    </row>
    <row r="45" spans="1:9" ht="12" customHeight="1" x14ac:dyDescent="0.25">
      <c r="C45" s="37" t="s">
        <v>32</v>
      </c>
    </row>
    <row r="46" spans="1:9" ht="12" customHeight="1" x14ac:dyDescent="0.25">
      <c r="C46" s="38" t="s">
        <v>38</v>
      </c>
    </row>
    <row r="47" spans="1:9" ht="12" customHeight="1" x14ac:dyDescent="0.25">
      <c r="B47" s="16"/>
      <c r="C47" s="36" t="s">
        <v>39</v>
      </c>
      <c r="E47" s="13"/>
    </row>
    <row r="48" spans="1:9" ht="30" customHeight="1" x14ac:dyDescent="0.25"/>
    <row r="49" spans="1:6" x14ac:dyDescent="0.25">
      <c r="A49" s="14"/>
    </row>
    <row r="50" spans="1:6" x14ac:dyDescent="0.25">
      <c r="A50" s="14"/>
    </row>
    <row r="51" spans="1:6" x14ac:dyDescent="0.25">
      <c r="A51" s="14"/>
    </row>
    <row r="52" spans="1:6" x14ac:dyDescent="0.25">
      <c r="B52" s="20" t="s">
        <v>20</v>
      </c>
      <c r="C52" s="44"/>
      <c r="D52" s="44"/>
      <c r="E52" s="44"/>
      <c r="F52" s="44"/>
    </row>
  </sheetData>
  <sheetProtection algorithmName="SHA-512" hashValue="29kgtTkhywfsu9ya+IXRc8zqOEgcgStYaozaJGaSpZ2UGlfAsQriQ1dL/yQtl4El7cHPc/GNfUxzTncal3p6ZQ==" saltValue="HCbFwAv0fzb44SrkSEuzTw==" spinCount="100000" sheet="1" objects="1" scenarios="1" selectLockedCells="1"/>
  <mergeCells count="14">
    <mergeCell ref="C52:F52"/>
    <mergeCell ref="B42:G42"/>
    <mergeCell ref="E15:I15"/>
    <mergeCell ref="A2:I2"/>
    <mergeCell ref="A22:H22"/>
    <mergeCell ref="B26:C26"/>
    <mergeCell ref="A30:H30"/>
    <mergeCell ref="A9:I9"/>
    <mergeCell ref="B12:E12"/>
    <mergeCell ref="A13:H13"/>
    <mergeCell ref="A28:H28"/>
    <mergeCell ref="D18:I18"/>
    <mergeCell ref="A31:H31"/>
    <mergeCell ref="A33:H3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2023-05-25T09:55:56Z</cp:lastPrinted>
  <dcterms:created xsi:type="dcterms:W3CDTF">2021-11-03T10:04:10Z</dcterms:created>
  <dcterms:modified xsi:type="dcterms:W3CDTF">2025-04-30T11:42:48Z</dcterms:modified>
</cp:coreProperties>
</file>