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734_MuroLasRozasCMenor-NOE-RRJ\"/>
    </mc:Choice>
  </mc:AlternateContent>
  <xr:revisionPtr revIDLastSave="0" documentId="8_{58A03167-B734-4469-8F64-B15C3BDB229B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" l="1"/>
  <c r="F38" i="1" l="1"/>
  <c r="B38" i="1"/>
  <c r="G56" i="1"/>
  <c r="G51" i="1"/>
  <c r="G50" i="1"/>
  <c r="G47" i="1"/>
  <c r="G46" i="1"/>
  <c r="G48" i="1"/>
  <c r="G54" i="1"/>
  <c r="G53" i="1"/>
  <c r="G49" i="1" l="1"/>
  <c r="G45" i="1"/>
  <c r="G52" i="1" l="1"/>
  <c r="G57" i="1" s="1"/>
  <c r="G55" i="1" s="1"/>
</calcChain>
</file>

<file path=xl/sharedStrings.xml><?xml version="1.0" encoding="utf-8"?>
<sst xmlns="http://schemas.openxmlformats.org/spreadsheetml/2006/main" count="55" uniqueCount="53">
  <si>
    <t>NOTA IMPORTANTE: 
ESTE ANEXO I  SE PRESENTARA FIRMADO EN FORMATO PDF</t>
  </si>
  <si>
    <t>ANEXO I: MODELO DE PROPOSICIÓN ECONÓMICA</t>
  </si>
  <si>
    <t xml:space="preserve">D./Dª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</si>
  <si>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</si>
  <si>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</si>
  <si>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</si>
  <si>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</si>
  <si>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B.  Desglose Precio:</t>
  </si>
  <si>
    <t>Descripción del servicio</t>
  </si>
  <si>
    <t>TOTAL OFERTA:</t>
  </si>
  <si>
    <t xml:space="preserve">NOTA: </t>
  </si>
  <si>
    <t>Fdo.:</t>
  </si>
  <si>
    <t>PORCENTAJE</t>
  </si>
  <si>
    <t>IMPORTE</t>
  </si>
  <si>
    <t>1_DOCUMENTACIÓN</t>
  </si>
  <si>
    <t xml:space="preserve">  Toma de Datos</t>
  </si>
  <si>
    <t>Estudio del terreno</t>
  </si>
  <si>
    <t>Estado actual</t>
  </si>
  <si>
    <t>2_ PROYECTO Y TRAMITACIÓN ADMINISTRATIVA</t>
  </si>
  <si>
    <t>Proyecto Ejecución</t>
  </si>
  <si>
    <t xml:space="preserve">Tramitación Administrativa </t>
  </si>
  <si>
    <t>3_INICIO Y DIRECCION DE OBRA</t>
  </si>
  <si>
    <t>4_RECEPCION DE OBRA</t>
  </si>
  <si>
    <t>Inicio Obra, Acta Replanteo</t>
  </si>
  <si>
    <t>Certificaciones mensuales</t>
  </si>
  <si>
    <t>Acta de Recepción y tramitacion administrativa</t>
  </si>
  <si>
    <t>Supervisión y entrega Documentación Final</t>
  </si>
  <si>
    <t xml:space="preserve">“Gestión facultativa obras adecuación de una zona muro perimetral Centro Emisor Las Rozas MADRID" </t>
  </si>
  <si>
    <t>Expediente n.º S/02734/2025</t>
  </si>
  <si>
    <t xml:space="preserve">provisto de D.N.I. número </t>
  </si>
  <si>
    <t xml:space="preserve">expedido con fecha </t>
  </si>
  <si>
    <t xml:space="preserve">y domiciliado en </t>
  </si>
  <si>
    <t>C.P.</t>
  </si>
  <si>
    <t xml:space="preserve"> en calidad de </t>
  </si>
  <si>
    <t xml:space="preserve">de la empresa </t>
  </si>
  <si>
    <t>(cargo que ocupa)</t>
  </si>
  <si>
    <t>C.P. nº</t>
  </si>
  <si>
    <t>número</t>
  </si>
  <si>
    <t>calle/plaza</t>
  </si>
  <si>
    <t xml:space="preserve">A tal efecto, se compromete a prestarlo con estricta sujeción a todas las condiciones técnicas y legales que </t>
  </si>
  <si>
    <t>características de su proposición las siguientes:</t>
  </si>
  <si>
    <r>
      <t xml:space="preserve">se contienen en esta Petición de Oferta, que ha examinado y expresamente acepta, </t>
    </r>
    <r>
      <rPr>
        <sz val="11"/>
        <color theme="1"/>
        <rFont val="Calibri"/>
        <family val="2"/>
        <scheme val="minor"/>
      </rPr>
      <t xml:space="preserve">señalando como </t>
    </r>
  </si>
  <si>
    <t xml:space="preserve">Expediente </t>
  </si>
  <si>
    <t>IMPORTE OFERTADO 
(IVA no incluido)</t>
  </si>
  <si>
    <t>€</t>
  </si>
  <si>
    <t>Se incluirá, como apéndice a la proposición económica, la desagregación del precio y/o los precios unitarios utilizados para determinar el precio de la oferta.</t>
  </si>
  <si>
    <t>a</t>
  </si>
  <si>
    <t xml:space="preserve">     /    /  2.025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</si>
  <si>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todos los items y desgloses</t>
    </r>
  </si>
  <si>
    <t>se obtienen automáticamente por reparto de porcentajes indicados.</t>
  </si>
  <si>
    <t xml:space="preserve">enterado del procedimiento general tramitado para adjudicar el expediente   </t>
  </si>
  <si>
    <t>A.	Precio ofertado, expresado sin IVA u otros impuestos indirectos equivalentes:</t>
  </si>
  <si>
    <t xml:space="preserve">- FIRMA - (Obligatoria)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</si>
</sst>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8"/>
      <color rgb="FF000000"/>
      <name val="Arial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u/>
      <sz val="11"/>
      <color theme="8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36C0A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rgb="FFFFFFFF"/>
      </right>
      <top style="thick">
        <color rgb="FFFFFFFF"/>
      </top>
      <bottom/>
      <diagonal/>
    </border>
    <border>
      <left/>
      <right style="thick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ck">
        <color rgb="FFF2F2F2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8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0" fontId="9" fillId="0" borderId="0" xfId="0" applyFont="1" applyProtection="1"/>
    <xf numFmtId="0" fontId="10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6" fillId="0" borderId="0" xfId="0" applyFont="1" applyAlignment="1" applyProtection="1">
      <alignment horizontal="left" vertical="top"/>
    </xf>
    <xf numFmtId="0" fontId="11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top"/>
    </xf>
    <xf numFmtId="0" fontId="7" fillId="0" borderId="8" xfId="0" applyFont="1" applyBorder="1" applyAlignment="1" applyProtection="1">
      <alignment horizontal="left" vertical="center"/>
    </xf>
    <xf numFmtId="0" fontId="7" fillId="0" borderId="9" xfId="0" applyFont="1" applyBorder="1" applyAlignment="1" applyProtection="1">
      <alignment horizontal="left" vertical="center"/>
    </xf>
    <xf numFmtId="0" fontId="7" fillId="0" borderId="11" xfId="0" applyFont="1" applyBorder="1" applyAlignment="1" applyProtection="1">
      <alignment horizontal="left" vertical="center"/>
    </xf>
    <xf numFmtId="0" fontId="7" fillId="0" borderId="12" xfId="0" applyFont="1" applyBorder="1" applyAlignment="1" applyProtection="1">
      <alignment horizontal="left" vertical="center"/>
    </xf>
    <xf numFmtId="0" fontId="7" fillId="0" borderId="14" xfId="0" applyFont="1" applyBorder="1" applyAlignment="1" applyProtection="1">
      <alignment horizontal="left" vertical="center"/>
    </xf>
    <xf numFmtId="0" fontId="7" fillId="0" borderId="15" xfId="0" applyFont="1" applyBorder="1" applyAlignment="1" applyProtection="1">
      <alignment horizontal="left" vertical="center"/>
    </xf>
    <xf numFmtId="4" fontId="8" fillId="2" borderId="10" xfId="0" applyNumberFormat="1" applyFont="1" applyFill="1" applyBorder="1" applyAlignment="1" applyProtection="1">
      <alignment horizontal="right" vertical="center" indent="1"/>
    </xf>
    <xf numFmtId="9" fontId="8" fillId="0" borderId="6" xfId="0" applyNumberFormat="1" applyFont="1" applyBorder="1" applyAlignment="1" applyProtection="1">
      <alignment horizontal="right" vertical="center" indent="1"/>
    </xf>
    <xf numFmtId="9" fontId="13" fillId="4" borderId="5" xfId="0" applyNumberFormat="1" applyFont="1" applyFill="1" applyBorder="1" applyAlignment="1" applyProtection="1">
      <alignment horizontal="right" vertical="center" indent="1"/>
    </xf>
    <xf numFmtId="9" fontId="13" fillId="4" borderId="4" xfId="0" applyNumberFormat="1" applyFont="1" applyFill="1" applyBorder="1" applyAlignment="1" applyProtection="1">
      <alignment horizontal="right" vertical="center" indent="1"/>
    </xf>
    <xf numFmtId="0" fontId="14" fillId="0" borderId="0" xfId="0" applyFont="1" applyProtection="1"/>
    <xf numFmtId="0" fontId="7" fillId="0" borderId="10" xfId="0" applyFont="1" applyBorder="1" applyAlignment="1" applyProtection="1">
      <alignment horizontal="right" vertical="center" indent="1"/>
    </xf>
    <xf numFmtId="0" fontId="7" fillId="0" borderId="13" xfId="0" applyFont="1" applyBorder="1" applyAlignment="1" applyProtection="1">
      <alignment horizontal="right" vertical="center" indent="1"/>
    </xf>
    <xf numFmtId="0" fontId="7" fillId="0" borderId="16" xfId="0" applyFont="1" applyBorder="1" applyAlignment="1" applyProtection="1">
      <alignment horizontal="right" vertical="center" indent="1"/>
    </xf>
    <xf numFmtId="10" fontId="16" fillId="0" borderId="10" xfId="0" applyNumberFormat="1" applyFont="1" applyBorder="1" applyAlignment="1" applyProtection="1">
      <alignment horizontal="left" vertical="center" indent="1"/>
    </xf>
    <xf numFmtId="10" fontId="16" fillId="0" borderId="13" xfId="0" applyNumberFormat="1" applyFont="1" applyBorder="1" applyAlignment="1" applyProtection="1">
      <alignment horizontal="left" vertical="center" indent="1"/>
    </xf>
    <xf numFmtId="10" fontId="16" fillId="0" borderId="16" xfId="0" applyNumberFormat="1" applyFont="1" applyBorder="1" applyAlignment="1" applyProtection="1">
      <alignment horizontal="left" vertical="center" indent="1"/>
    </xf>
    <xf numFmtId="0" fontId="7" fillId="0" borderId="17" xfId="0" applyFont="1" applyBorder="1" applyAlignment="1" applyProtection="1">
      <alignment horizontal="left" vertical="center"/>
    </xf>
    <xf numFmtId="0" fontId="7" fillId="0" borderId="18" xfId="0" applyFont="1" applyBorder="1" applyAlignment="1" applyProtection="1">
      <alignment horizontal="left" vertical="center"/>
    </xf>
    <xf numFmtId="10" fontId="16" fillId="0" borderId="19" xfId="0" applyNumberFormat="1" applyFont="1" applyBorder="1" applyAlignment="1" applyProtection="1">
      <alignment horizontal="left" vertical="center" indent="1"/>
    </xf>
    <xf numFmtId="4" fontId="8" fillId="2" borderId="20" xfId="0" applyNumberFormat="1" applyFont="1" applyFill="1" applyBorder="1" applyAlignment="1" applyProtection="1">
      <alignment horizontal="right" vertical="center" indent="1"/>
    </xf>
    <xf numFmtId="0" fontId="7" fillId="0" borderId="21" xfId="0" applyFont="1" applyBorder="1" applyAlignment="1" applyProtection="1">
      <alignment horizontal="right" vertical="center" indent="1"/>
    </xf>
    <xf numFmtId="0" fontId="6" fillId="0" borderId="0" xfId="0" applyFont="1" applyAlignment="1" applyProtection="1">
      <alignment horizontal="center" vertical="top"/>
    </xf>
    <xf numFmtId="0" fontId="0" fillId="0" borderId="0" xfId="0" applyFill="1" applyBorder="1" applyAlignment="1" applyProtection="1">
      <alignment horizontal="left" vertical="top" shrinkToFit="1"/>
    </xf>
    <xf numFmtId="0" fontId="0" fillId="0" borderId="0" xfId="0" applyAlignme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0" fillId="0" borderId="7" xfId="0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 shrinkToFit="1"/>
    </xf>
    <xf numFmtId="0" fontId="0" fillId="0" borderId="0" xfId="0" applyFill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/>
    </xf>
    <xf numFmtId="0" fontId="19" fillId="0" borderId="0" xfId="0" applyFont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 shrinkToFit="1"/>
    </xf>
    <xf numFmtId="0" fontId="0" fillId="0" borderId="0" xfId="0" applyFill="1" applyBorder="1" applyAlignment="1" applyProtection="1">
      <alignment vertical="center" shrinkToFit="1"/>
    </xf>
    <xf numFmtId="0" fontId="17" fillId="5" borderId="22" xfId="0" applyFont="1" applyFill="1" applyBorder="1" applyAlignment="1" applyProtection="1">
      <alignment horizontal="center" vertical="center" wrapText="1"/>
    </xf>
    <xf numFmtId="0" fontId="0" fillId="0" borderId="7" xfId="0" applyBorder="1" applyProtection="1">
      <protection locked="0"/>
    </xf>
    <xf numFmtId="4" fontId="20" fillId="2" borderId="4" xfId="0" applyNumberFormat="1" applyFont="1" applyFill="1" applyBorder="1" applyAlignment="1" applyProtection="1">
      <alignment horizontal="right" vertical="center" indent="1"/>
      <protection locked="0"/>
    </xf>
    <xf numFmtId="4" fontId="13" fillId="2" borderId="4" xfId="0" applyNumberFormat="1" applyFont="1" applyFill="1" applyBorder="1" applyAlignment="1" applyProtection="1">
      <alignment horizontal="right" vertical="center" indent="1"/>
    </xf>
    <xf numFmtId="4" fontId="18" fillId="3" borderId="23" xfId="0" applyNumberFormat="1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vertical="center" wrapText="1" shrinkToFit="1"/>
      <protection locked="0"/>
    </xf>
    <xf numFmtId="0" fontId="0" fillId="0" borderId="7" xfId="0" applyFill="1" applyBorder="1" applyAlignment="1" applyProtection="1">
      <alignment horizontal="center" vertical="center" wrapText="1" shrinkToFit="1"/>
      <protection locked="0"/>
    </xf>
    <xf numFmtId="0" fontId="17" fillId="5" borderId="25" xfId="0" applyFont="1" applyFill="1" applyBorder="1" applyAlignment="1" applyProtection="1">
      <alignment horizontal="center" vertical="center" wrapText="1"/>
    </xf>
    <xf numFmtId="0" fontId="17" fillId="5" borderId="0" xfId="0" applyFont="1" applyFill="1" applyBorder="1" applyAlignment="1" applyProtection="1">
      <alignment horizontal="center" vertical="center" wrapText="1"/>
    </xf>
    <xf numFmtId="0" fontId="17" fillId="5" borderId="26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left" vertical="center" wrapText="1"/>
    </xf>
    <xf numFmtId="0" fontId="3" fillId="3" borderId="24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top" wrapText="1"/>
    </xf>
    <xf numFmtId="0" fontId="0" fillId="0" borderId="7" xfId="0" applyBorder="1" applyAlignment="1" applyProtection="1">
      <alignment horizontal="center" vertical="center" wrapText="1" shrinkToFit="1"/>
      <protection locked="0"/>
    </xf>
    <xf numFmtId="0" fontId="12" fillId="4" borderId="1" xfId="0" applyFont="1" applyFill="1" applyBorder="1" applyAlignment="1" applyProtection="1">
      <alignment horizontal="left" vertical="center" wrapText="1" indent="1"/>
    </xf>
    <xf numFmtId="0" fontId="12" fillId="4" borderId="2" xfId="0" applyFont="1" applyFill="1" applyBorder="1" applyAlignment="1" applyProtection="1">
      <alignment horizontal="left" vertical="center" wrapText="1" indent="1"/>
    </xf>
    <xf numFmtId="0" fontId="12" fillId="4" borderId="3" xfId="0" applyFont="1" applyFill="1" applyBorder="1" applyAlignment="1" applyProtection="1">
      <alignment horizontal="left" vertical="center" wrapText="1" indent="1"/>
    </xf>
    <xf numFmtId="0" fontId="12" fillId="4" borderId="1" xfId="0" applyFont="1" applyFill="1" applyBorder="1" applyAlignment="1" applyProtection="1">
      <alignment horizontal="left" vertical="center" indent="1"/>
    </xf>
    <xf numFmtId="0" fontId="12" fillId="4" borderId="2" xfId="0" applyFont="1" applyFill="1" applyBorder="1" applyAlignment="1" applyProtection="1">
      <alignment horizontal="left" vertical="center" indent="1"/>
    </xf>
    <xf numFmtId="0" fontId="13" fillId="0" borderId="1" xfId="0" applyFont="1" applyBorder="1" applyAlignment="1" applyProtection="1">
      <alignment horizontal="right" vertical="center"/>
    </xf>
    <xf numFmtId="0" fontId="13" fillId="0" borderId="2" xfId="0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vertical="top" wrapText="1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top"/>
    </xf>
    <xf numFmtId="0" fontId="0" fillId="0" borderId="0" xfId="0" quotePrefix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68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16.7109375" style="2" customWidth="1"/>
    <col min="4" max="4" width="10.7109375" style="2" customWidth="1"/>
    <col min="5" max="5" width="17.7109375" style="2" customWidth="1"/>
    <col min="6" max="6" width="14" style="2" customWidth="1"/>
    <col min="7" max="7" width="12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85" t="s">
        <v>0</v>
      </c>
      <c r="B2" s="85"/>
      <c r="C2" s="85"/>
      <c r="D2" s="85"/>
      <c r="E2" s="85"/>
      <c r="F2" s="85"/>
      <c r="G2" s="85"/>
      <c r="H2" s="85"/>
      <c r="I2" s="85"/>
    </row>
    <row r="5" spans="1:9" x14ac:dyDescent="0.25">
      <c r="D5" s="3"/>
      <c r="E5" s="3"/>
      <c r="F5" s="4"/>
      <c r="G5" s="4"/>
      <c r="H5" s="4"/>
      <c r="I5" s="18" t="s">
        <v>27</v>
      </c>
    </row>
    <row r="6" spans="1:9" x14ac:dyDescent="0.25">
      <c r="D6" s="3"/>
      <c r="E6" s="3"/>
      <c r="F6" s="4"/>
      <c r="G6" s="4"/>
      <c r="H6" s="4"/>
      <c r="I6" s="18"/>
    </row>
    <row r="7" spans="1:9" x14ac:dyDescent="0.25">
      <c r="D7" s="3"/>
      <c r="E7" s="3"/>
      <c r="F7" s="4"/>
      <c r="G7" s="4"/>
      <c r="H7" s="4"/>
      <c r="I7" s="18" t="s">
        <v>28</v>
      </c>
    </row>
    <row r="8" spans="1:9" ht="24.95" customHeight="1" x14ac:dyDescent="0.25"/>
    <row r="9" spans="1:9" ht="18.75" x14ac:dyDescent="0.3">
      <c r="A9" s="86" t="s">
        <v>1</v>
      </c>
      <c r="B9" s="86"/>
      <c r="C9" s="86"/>
      <c r="D9" s="86"/>
      <c r="E9" s="86"/>
      <c r="F9" s="86"/>
      <c r="G9" s="86"/>
      <c r="H9" s="86"/>
      <c r="I9" s="86"/>
    </row>
    <row r="10" spans="1:9" ht="15" customHeight="1" x14ac:dyDescent="0.25"/>
    <row r="11" spans="1:9" ht="15" customHeight="1" x14ac:dyDescent="0.25"/>
    <row r="12" spans="1:9" s="44" customFormat="1" ht="30" customHeight="1" x14ac:dyDescent="0.25">
      <c r="A12" s="44" t="s">
        <v>2</v>
      </c>
      <c r="B12" s="63"/>
      <c r="C12" s="63"/>
      <c r="D12" s="63"/>
      <c r="E12" s="63"/>
      <c r="F12" s="88" t="s">
        <v>29</v>
      </c>
      <c r="G12" s="88"/>
      <c r="H12" s="89"/>
      <c r="I12" s="89"/>
    </row>
    <row r="13" spans="1:9" x14ac:dyDescent="0.25">
      <c r="A13" s="87" t="s">
        <v>3</v>
      </c>
      <c r="B13" s="87"/>
      <c r="C13" s="87"/>
      <c r="D13" s="87"/>
      <c r="E13" s="87"/>
      <c r="F13" s="87"/>
      <c r="G13" s="87"/>
      <c r="H13" s="87"/>
      <c r="I13" s="19"/>
    </row>
    <row r="14" spans="1:9" ht="8.1" customHeight="1" x14ac:dyDescent="0.25">
      <c r="A14" s="17"/>
      <c r="B14" s="17"/>
      <c r="C14" s="17"/>
      <c r="D14" s="17"/>
      <c r="E14" s="17"/>
      <c r="F14" s="17"/>
      <c r="G14" s="17"/>
      <c r="H14" s="17"/>
      <c r="I14" s="19"/>
    </row>
    <row r="15" spans="1:9" s="44" customFormat="1" ht="30" customHeight="1" x14ac:dyDescent="0.25">
      <c r="A15" s="44" t="s">
        <v>30</v>
      </c>
      <c r="B15" s="45"/>
      <c r="C15" s="46"/>
      <c r="D15" s="44" t="s">
        <v>31</v>
      </c>
      <c r="E15" s="45"/>
      <c r="F15" s="90"/>
      <c r="G15" s="90"/>
      <c r="H15" s="47" t="s">
        <v>32</v>
      </c>
      <c r="I15" s="46"/>
    </row>
    <row r="16" spans="1:9" s="44" customFormat="1" ht="8.1" customHeight="1" x14ac:dyDescent="0.25">
      <c r="B16" s="45"/>
      <c r="C16" s="55"/>
      <c r="E16" s="45"/>
      <c r="F16" s="50"/>
      <c r="G16" s="50"/>
      <c r="H16" s="47"/>
      <c r="I16" s="55"/>
    </row>
    <row r="17" spans="1:9" s="44" customFormat="1" ht="30" customHeight="1" x14ac:dyDescent="0.25">
      <c r="A17" s="44" t="s">
        <v>38</v>
      </c>
      <c r="B17" s="45"/>
      <c r="C17" s="63"/>
      <c r="D17" s="63"/>
      <c r="E17" s="63"/>
      <c r="F17" s="47" t="s">
        <v>37</v>
      </c>
      <c r="G17" s="46"/>
      <c r="H17" s="47"/>
      <c r="I17" s="55"/>
    </row>
    <row r="18" spans="1:9" ht="8.1" customHeight="1" x14ac:dyDescent="0.25">
      <c r="A18" s="17"/>
      <c r="B18" s="17"/>
      <c r="C18" s="17"/>
      <c r="D18" s="17"/>
      <c r="E18" s="17"/>
      <c r="F18" s="17"/>
      <c r="G18" s="17"/>
      <c r="H18" s="17"/>
      <c r="I18" s="19"/>
    </row>
    <row r="19" spans="1:9" s="44" customFormat="1" ht="30" customHeight="1" x14ac:dyDescent="0.25">
      <c r="A19" s="44" t="s">
        <v>33</v>
      </c>
      <c r="C19" s="62"/>
      <c r="D19" s="44" t="s">
        <v>34</v>
      </c>
      <c r="F19" s="70"/>
      <c r="G19" s="70"/>
      <c r="H19" s="70"/>
      <c r="I19" s="70"/>
    </row>
    <row r="20" spans="1:9" x14ac:dyDescent="0.25">
      <c r="B20" s="5"/>
      <c r="C20" s="42" t="s">
        <v>35</v>
      </c>
      <c r="D20" s="5"/>
      <c r="F20" s="5"/>
      <c r="G20" s="5" t="s">
        <v>4</v>
      </c>
      <c r="H20" s="5"/>
      <c r="I20" s="5"/>
    </row>
    <row r="21" spans="1:9" ht="8.1" customHeight="1" x14ac:dyDescent="0.25">
      <c r="B21" s="5"/>
      <c r="C21" s="5"/>
      <c r="D21" s="5"/>
      <c r="E21" s="5"/>
      <c r="F21" s="5"/>
      <c r="G21" s="5"/>
      <c r="H21" s="5"/>
      <c r="I21" s="1"/>
    </row>
    <row r="22" spans="1:9" s="44" customFormat="1" ht="30" customHeight="1" x14ac:dyDescent="0.25">
      <c r="A22" s="44" t="s">
        <v>5</v>
      </c>
      <c r="B22" s="46"/>
      <c r="C22" s="54" t="s">
        <v>6</v>
      </c>
      <c r="D22" s="84"/>
      <c r="E22" s="84"/>
      <c r="F22" s="84"/>
      <c r="G22" s="84"/>
      <c r="H22" s="47" t="s">
        <v>36</v>
      </c>
      <c r="I22" s="46"/>
    </row>
    <row r="23" spans="1:9" s="6" customFormat="1" ht="8.1" customHeight="1" x14ac:dyDescent="0.25">
      <c r="B23" s="7"/>
      <c r="C23" s="8"/>
      <c r="D23" s="8"/>
      <c r="E23" s="9"/>
      <c r="F23" s="9"/>
      <c r="G23" s="9"/>
      <c r="H23" s="9"/>
      <c r="I23" s="9"/>
    </row>
    <row r="24" spans="1:9" s="49" customFormat="1" ht="30" customHeight="1" x14ac:dyDescent="0.25">
      <c r="A24" s="44" t="s">
        <v>38</v>
      </c>
      <c r="B24" s="56"/>
      <c r="C24" s="63"/>
      <c r="D24" s="63"/>
      <c r="E24" s="63"/>
      <c r="F24" s="47" t="s">
        <v>37</v>
      </c>
      <c r="G24" s="46"/>
      <c r="H24" s="48"/>
      <c r="I24" s="48"/>
    </row>
    <row r="25" spans="1:9" s="6" customFormat="1" x14ac:dyDescent="0.25">
      <c r="B25" s="43"/>
      <c r="C25" s="8"/>
      <c r="D25" s="8"/>
      <c r="E25" s="9"/>
      <c r="F25" s="9"/>
      <c r="G25" s="9"/>
      <c r="H25" s="9"/>
      <c r="I25" s="9"/>
    </row>
    <row r="26" spans="1:9" x14ac:dyDescent="0.25">
      <c r="A26" s="1" t="s">
        <v>50</v>
      </c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91" t="str">
        <f>+"S-"&amp;MID(I7,18,5)&amp;"-"&amp;RIGHT(I7,4)&amp;" - "&amp;I5</f>
        <v xml:space="preserve">S-02734-2025 - “Gestión facultativa obras adecuación de una zona muro perimetral Centro Emisor Las Rozas MADRID" </v>
      </c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91"/>
      <c r="B28" s="1"/>
      <c r="C28" s="1"/>
      <c r="D28" s="1"/>
      <c r="E28" s="1"/>
      <c r="F28" s="1"/>
      <c r="G28" s="1"/>
      <c r="H28" s="1"/>
      <c r="I28" s="1"/>
    </row>
    <row r="29" spans="1:9" ht="15" customHeight="1" x14ac:dyDescent="0.25">
      <c r="A29" s="82" t="s">
        <v>39</v>
      </c>
      <c r="B29" s="82"/>
      <c r="C29" s="82"/>
      <c r="D29" s="82"/>
      <c r="E29" s="82"/>
      <c r="F29" s="82"/>
      <c r="G29" s="82"/>
      <c r="H29" s="82"/>
      <c r="I29" s="82"/>
    </row>
    <row r="30" spans="1:9" ht="15" customHeight="1" x14ac:dyDescent="0.25">
      <c r="A30" s="82" t="s">
        <v>41</v>
      </c>
      <c r="B30" s="82"/>
      <c r="C30" s="82"/>
      <c r="D30" s="82"/>
      <c r="E30" s="82"/>
      <c r="F30" s="82"/>
      <c r="G30" s="82"/>
      <c r="H30" s="82"/>
      <c r="I30" s="82"/>
    </row>
    <row r="31" spans="1:9" x14ac:dyDescent="0.25">
      <c r="A31" s="83" t="s">
        <v>40</v>
      </c>
      <c r="B31" s="83"/>
      <c r="C31" s="83"/>
      <c r="D31" s="83"/>
      <c r="E31" s="83"/>
      <c r="F31" s="83"/>
      <c r="G31" s="83"/>
      <c r="H31" s="83"/>
      <c r="I31" s="83"/>
    </row>
    <row r="32" spans="1:9" x14ac:dyDescent="0.25">
      <c r="A32" s="91"/>
      <c r="B32" s="1"/>
      <c r="C32" s="1"/>
      <c r="D32" s="1"/>
      <c r="E32" s="1"/>
      <c r="F32" s="1"/>
      <c r="G32" s="1"/>
      <c r="H32" s="1"/>
      <c r="I32" s="1"/>
    </row>
    <row r="33" spans="1:10" ht="15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10" ht="15" customHeight="1" x14ac:dyDescent="0.25">
      <c r="A34" s="1" t="s">
        <v>51</v>
      </c>
      <c r="B34" s="1"/>
      <c r="C34" s="1"/>
      <c r="D34" s="1"/>
      <c r="E34" s="1"/>
      <c r="F34" s="1"/>
      <c r="G34" s="1"/>
      <c r="H34" s="1"/>
    </row>
    <row r="36" spans="1:10" ht="15" customHeight="1" thickBot="1" x14ac:dyDescent="0.3">
      <c r="A36" s="1"/>
      <c r="E36" s="1"/>
      <c r="F36" s="1"/>
    </row>
    <row r="37" spans="1:10" ht="15" customHeight="1" thickTop="1" x14ac:dyDescent="0.25">
      <c r="A37" s="51"/>
      <c r="B37" s="64" t="s">
        <v>42</v>
      </c>
      <c r="C37" s="65"/>
      <c r="D37" s="65"/>
      <c r="E37" s="66"/>
      <c r="F37" s="57" t="s">
        <v>43</v>
      </c>
      <c r="G37" s="6"/>
      <c r="H37" s="6"/>
      <c r="I37" s="6"/>
      <c r="J37" s="6"/>
    </row>
    <row r="38" spans="1:10" ht="30" customHeight="1" thickBot="1" x14ac:dyDescent="0.3">
      <c r="A38" s="1"/>
      <c r="B38" s="67" t="str">
        <f>+"S-"&amp;MID(I7,18,5)&amp;"-"&amp;RIGHT(I7,4)&amp;" - "&amp;I5</f>
        <v xml:space="preserve">S-02734-2025 - “Gestión facultativa obras adecuación de una zona muro perimetral Centro Emisor Las Rozas MADRID" </v>
      </c>
      <c r="C38" s="67"/>
      <c r="D38" s="67"/>
      <c r="E38" s="68"/>
      <c r="F38" s="61" t="str">
        <f>+IF(G58&lt;1,"error, sin importe TOTAL OFERTA",IF(ROUND(G58,2)&gt;13500,"supera valor estimado 13.500 eur.",+ROUND(G58,2)))</f>
        <v>error, sin importe TOTAL OFERTA</v>
      </c>
      <c r="G38" s="52" t="s">
        <v>44</v>
      </c>
      <c r="H38" s="1"/>
    </row>
    <row r="39" spans="1:10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10" x14ac:dyDescent="0.25">
      <c r="A40" s="10" t="s">
        <v>7</v>
      </c>
      <c r="B40" s="1"/>
      <c r="C40" s="1"/>
      <c r="D40" s="1"/>
      <c r="E40" s="1"/>
      <c r="F40" s="1"/>
      <c r="G40" s="1"/>
      <c r="H40" s="1"/>
      <c r="I40" s="1"/>
    </row>
    <row r="41" spans="1:10" ht="24.95" customHeight="1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10" ht="30" customHeight="1" x14ac:dyDescent="0.25">
      <c r="A42" s="10"/>
      <c r="B42" s="69" t="s">
        <v>45</v>
      </c>
      <c r="C42" s="69"/>
      <c r="D42" s="69"/>
      <c r="E42" s="69"/>
      <c r="F42" s="69"/>
      <c r="G42" s="69"/>
      <c r="H42" s="1"/>
      <c r="I42" s="1"/>
    </row>
    <row r="43" spans="1:10" ht="24.95" customHeight="1" thickBot="1" x14ac:dyDescent="0.3">
      <c r="A43" s="1"/>
      <c r="B43" s="1"/>
      <c r="C43" s="1"/>
      <c r="D43" s="1"/>
      <c r="E43" s="1"/>
      <c r="F43" s="1"/>
      <c r="G43" s="1"/>
      <c r="H43" s="1"/>
      <c r="I43" s="1"/>
    </row>
    <row r="44" spans="1:10" ht="15.75" thickBot="1" x14ac:dyDescent="0.3">
      <c r="B44" s="79" t="s">
        <v>8</v>
      </c>
      <c r="C44" s="80"/>
      <c r="D44" s="80"/>
      <c r="E44" s="81"/>
      <c r="F44" s="11" t="s">
        <v>12</v>
      </c>
      <c r="G44" s="11" t="s">
        <v>13</v>
      </c>
    </row>
    <row r="45" spans="1:10" ht="20.100000000000001" customHeight="1" thickBot="1" x14ac:dyDescent="0.3">
      <c r="B45" s="71" t="s">
        <v>14</v>
      </c>
      <c r="C45" s="72"/>
      <c r="D45" s="72"/>
      <c r="E45" s="73"/>
      <c r="F45" s="28">
        <v>0.4</v>
      </c>
      <c r="G45" s="60">
        <f>+SUM(G46:G48)</f>
        <v>0</v>
      </c>
      <c r="I45" s="12"/>
    </row>
    <row r="46" spans="1:10" ht="20.100000000000001" customHeight="1" thickBot="1" x14ac:dyDescent="0.3">
      <c r="B46" s="20"/>
      <c r="C46" s="21"/>
      <c r="D46" s="21"/>
      <c r="E46" s="31" t="s">
        <v>15</v>
      </c>
      <c r="F46" s="34">
        <v>0.1</v>
      </c>
      <c r="G46" s="26">
        <f>+ROUNDDOWN($G$58*F46,0)</f>
        <v>0</v>
      </c>
      <c r="I46" s="12"/>
    </row>
    <row r="47" spans="1:10" ht="20.100000000000001" customHeight="1" thickBot="1" x14ac:dyDescent="0.3">
      <c r="B47" s="22"/>
      <c r="C47" s="23"/>
      <c r="D47" s="23"/>
      <c r="E47" s="32" t="s">
        <v>16</v>
      </c>
      <c r="F47" s="35">
        <v>0.22220000000000001</v>
      </c>
      <c r="G47" s="26">
        <f>+ROUNDUP($G$58*F47,0)</f>
        <v>0</v>
      </c>
      <c r="I47" s="12"/>
    </row>
    <row r="48" spans="1:10" ht="20.100000000000001" customHeight="1" thickBot="1" x14ac:dyDescent="0.3">
      <c r="B48" s="37"/>
      <c r="C48" s="38"/>
      <c r="D48" s="25"/>
      <c r="E48" s="41" t="s">
        <v>17</v>
      </c>
      <c r="F48" s="39">
        <v>7.7799999999999994E-2</v>
      </c>
      <c r="G48" s="26">
        <f>+ROUNDDOWN($G$58*F48,0)</f>
        <v>0</v>
      </c>
      <c r="I48" s="12"/>
    </row>
    <row r="49" spans="2:9" ht="20.100000000000001" customHeight="1" thickBot="1" x14ac:dyDescent="0.3">
      <c r="B49" s="74" t="s">
        <v>18</v>
      </c>
      <c r="C49" s="75"/>
      <c r="D49" s="75"/>
      <c r="E49" s="75"/>
      <c r="F49" s="29">
        <v>0.3</v>
      </c>
      <c r="G49" s="60">
        <f>+SUM(G50:G51)</f>
        <v>0</v>
      </c>
      <c r="I49" s="12"/>
    </row>
    <row r="50" spans="2:9" ht="20.100000000000001" customHeight="1" thickBot="1" x14ac:dyDescent="0.3">
      <c r="B50" s="22"/>
      <c r="C50" s="23"/>
      <c r="D50" s="23"/>
      <c r="E50" s="32" t="s">
        <v>19</v>
      </c>
      <c r="F50" s="35">
        <v>0.24440000000000001</v>
      </c>
      <c r="G50" s="26">
        <f>+ROUNDUP($G$58*F50,0)</f>
        <v>0</v>
      </c>
      <c r="I50" s="12"/>
    </row>
    <row r="51" spans="2:9" ht="20.100000000000001" customHeight="1" thickBot="1" x14ac:dyDescent="0.3">
      <c r="B51" s="24"/>
      <c r="C51" s="25"/>
      <c r="D51" s="25"/>
      <c r="E51" s="33" t="s">
        <v>20</v>
      </c>
      <c r="F51" s="36">
        <v>5.5599999999999997E-2</v>
      </c>
      <c r="G51" s="26">
        <f>+ROUNDDOWN($G$58*F51,0)</f>
        <v>0</v>
      </c>
      <c r="I51" s="12"/>
    </row>
    <row r="52" spans="2:9" ht="20.100000000000001" customHeight="1" thickBot="1" x14ac:dyDescent="0.3">
      <c r="B52" s="74" t="s">
        <v>21</v>
      </c>
      <c r="C52" s="75"/>
      <c r="D52" s="75"/>
      <c r="E52" s="75"/>
      <c r="F52" s="28">
        <v>0.2</v>
      </c>
      <c r="G52" s="60">
        <f>+SUM(G53:G54)</f>
        <v>0</v>
      </c>
      <c r="I52" s="12"/>
    </row>
    <row r="53" spans="2:9" ht="20.100000000000001" customHeight="1" thickBot="1" x14ac:dyDescent="0.3">
      <c r="B53" s="22"/>
      <c r="C53" s="23"/>
      <c r="D53" s="23"/>
      <c r="E53" s="32" t="s">
        <v>23</v>
      </c>
      <c r="F53" s="35">
        <v>2.7799999999999998E-2</v>
      </c>
      <c r="G53" s="26">
        <f>+ROUND($G$58*F53,0)</f>
        <v>0</v>
      </c>
      <c r="I53" s="12"/>
    </row>
    <row r="54" spans="2:9" ht="20.100000000000001" customHeight="1" thickBot="1" x14ac:dyDescent="0.3">
      <c r="B54" s="24"/>
      <c r="C54" s="25"/>
      <c r="D54" s="25"/>
      <c r="E54" s="33" t="s">
        <v>24</v>
      </c>
      <c r="F54" s="36">
        <v>0.17219999999999999</v>
      </c>
      <c r="G54" s="26">
        <f>+ROUND($G$58*F54,0)</f>
        <v>0</v>
      </c>
      <c r="I54" s="12"/>
    </row>
    <row r="55" spans="2:9" ht="20.100000000000001" customHeight="1" thickBot="1" x14ac:dyDescent="0.3">
      <c r="B55" s="74" t="s">
        <v>22</v>
      </c>
      <c r="C55" s="75"/>
      <c r="D55" s="75"/>
      <c r="E55" s="75"/>
      <c r="F55" s="28">
        <v>0.1</v>
      </c>
      <c r="G55" s="60">
        <f>+SUM(G56:G57)</f>
        <v>0</v>
      </c>
      <c r="I55" s="12"/>
    </row>
    <row r="56" spans="2:9" ht="20.100000000000001" customHeight="1" thickBot="1" x14ac:dyDescent="0.3">
      <c r="B56" s="22"/>
      <c r="C56" s="23"/>
      <c r="D56" s="23"/>
      <c r="E56" s="32" t="s">
        <v>25</v>
      </c>
      <c r="F56" s="35">
        <v>4.8099999999999997E-2</v>
      </c>
      <c r="G56" s="26">
        <f>+ROUNDUP($G$58*F56,0)</f>
        <v>0</v>
      </c>
      <c r="I56" s="12"/>
    </row>
    <row r="57" spans="2:9" ht="20.100000000000001" customHeight="1" thickBot="1" x14ac:dyDescent="0.3">
      <c r="B57" s="24"/>
      <c r="C57" s="25"/>
      <c r="D57" s="25"/>
      <c r="E57" s="33" t="s">
        <v>26</v>
      </c>
      <c r="F57" s="36">
        <v>5.1900000000000002E-2</v>
      </c>
      <c r="G57" s="40">
        <f>+G58-G45-G49-G52-G56</f>
        <v>0</v>
      </c>
      <c r="I57" s="12"/>
    </row>
    <row r="58" spans="2:9" ht="20.100000000000001" customHeight="1" thickBot="1" x14ac:dyDescent="0.3">
      <c r="B58" s="76" t="s">
        <v>9</v>
      </c>
      <c r="C58" s="77"/>
      <c r="D58" s="77"/>
      <c r="E58" s="77"/>
      <c r="F58" s="27">
        <v>1</v>
      </c>
      <c r="G58" s="59"/>
    </row>
    <row r="59" spans="2:9" x14ac:dyDescent="0.25">
      <c r="B59" s="13"/>
    </row>
    <row r="60" spans="2:9" x14ac:dyDescent="0.25">
      <c r="B60" s="14"/>
      <c r="E60" s="15"/>
    </row>
    <row r="61" spans="2:9" x14ac:dyDescent="0.25">
      <c r="C61" s="78"/>
      <c r="D61" s="78"/>
      <c r="E61" s="53" t="s">
        <v>46</v>
      </c>
      <c r="F61" s="58" t="s">
        <v>47</v>
      </c>
    </row>
    <row r="63" spans="2:9" x14ac:dyDescent="0.25">
      <c r="B63" s="16" t="s">
        <v>11</v>
      </c>
      <c r="C63" s="78"/>
      <c r="D63" s="78"/>
      <c r="E63" s="78"/>
      <c r="F63" s="78"/>
    </row>
    <row r="65" spans="1:3" x14ac:dyDescent="0.25">
      <c r="C65" s="92" t="s">
        <v>52</v>
      </c>
    </row>
    <row r="66" spans="1:3" x14ac:dyDescent="0.25">
      <c r="A66" s="30" t="s">
        <v>10</v>
      </c>
    </row>
    <row r="67" spans="1:3" x14ac:dyDescent="0.25">
      <c r="A67" s="30" t="s">
        <v>48</v>
      </c>
    </row>
    <row r="68" spans="1:3" x14ac:dyDescent="0.25">
      <c r="A68" s="30" t="s">
        <v>49</v>
      </c>
    </row>
  </sheetData>
  <sheetProtection algorithmName="SHA-512" hashValue="weMI/7ldsEx6lp3jHeYI4+e451bkt3WEpDgUtr+1Fj4xeCBkpiq8GanP25HG1LSI7yAOTJH36iI507xajaTIOQ==" saltValue="Nk8jrF3HM+7i2oGDYw8U2A==" spinCount="100000" sheet="1" objects="1" scenarios="1" selectLockedCells="1"/>
  <mergeCells count="25">
    <mergeCell ref="F15:G15"/>
    <mergeCell ref="A31:I31"/>
    <mergeCell ref="A2:I2"/>
    <mergeCell ref="A9:I9"/>
    <mergeCell ref="B12:E12"/>
    <mergeCell ref="A13:H13"/>
    <mergeCell ref="F12:G12"/>
    <mergeCell ref="H12:I12"/>
    <mergeCell ref="B44:E44"/>
    <mergeCell ref="A29:I29"/>
    <mergeCell ref="A30:I30"/>
    <mergeCell ref="D22:G22"/>
    <mergeCell ref="C24:E24"/>
    <mergeCell ref="B45:E45"/>
    <mergeCell ref="B49:E49"/>
    <mergeCell ref="B58:E58"/>
    <mergeCell ref="C63:F63"/>
    <mergeCell ref="B52:E52"/>
    <mergeCell ref="B55:E55"/>
    <mergeCell ref="C61:D61"/>
    <mergeCell ref="C17:E17"/>
    <mergeCell ref="B37:E37"/>
    <mergeCell ref="B38:E38"/>
    <mergeCell ref="B42:G42"/>
    <mergeCell ref="F19:I19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ignoredErrors>
    <ignoredError sqref="G49 G52 G55 G4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2025-05-26T11:34:16Z</cp:lastPrinted>
  <dcterms:created xsi:type="dcterms:W3CDTF">2023-03-06T09:12:22Z</dcterms:created>
  <dcterms:modified xsi:type="dcterms:W3CDTF">2025-05-26T11:36:13Z</dcterms:modified>
</cp:coreProperties>
</file>