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878-2025 - Sustituc equipo climatizac para sala de racks RTVE BALEARES()\1 Definitivos\"/>
    </mc:Choice>
  </mc:AlternateContent>
  <xr:revisionPtr revIDLastSave="0" documentId="13_ncr:1_{D577C1D8-AEB9-4FFD-9D43-D8AEEC872B59}"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s>
  <definedNames>
    <definedName name="_xlnm.Print_Area" localSheetId="0">'Anexo I pag 1 oferta'!$A$3:$I$102</definedName>
    <definedName name="_xlnm.Print_Titles" localSheetId="0">'Anexo I pag 1 oferta'!$35:$35</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9" i="5" l="1"/>
  <c r="H91" i="5" s="1"/>
  <c r="H85" i="5"/>
  <c r="H87" i="5" s="1"/>
  <c r="H81" i="5"/>
  <c r="H83" i="5" s="1"/>
  <c r="H77" i="5"/>
  <c r="H75" i="5"/>
  <c r="H73" i="5"/>
  <c r="H71" i="5"/>
  <c r="H69" i="5"/>
  <c r="H67" i="5"/>
  <c r="H65" i="5"/>
  <c r="H63" i="5"/>
  <c r="H61" i="5"/>
  <c r="H59" i="5"/>
  <c r="H57" i="5"/>
  <c r="H55" i="5"/>
  <c r="H53" i="5"/>
  <c r="H51" i="5"/>
  <c r="H49" i="5"/>
  <c r="H47" i="5"/>
  <c r="H45" i="5"/>
  <c r="H43" i="5"/>
  <c r="H41" i="5"/>
  <c r="H39" i="5"/>
  <c r="H37" i="5"/>
  <c r="H79" i="5" l="1"/>
  <c r="H92" i="5" s="1"/>
  <c r="B29" i="5" s="1"/>
</calcChain>
</file>

<file path=xl/sharedStrings.xml><?xml version="1.0" encoding="utf-8"?>
<sst xmlns="http://schemas.openxmlformats.org/spreadsheetml/2006/main" count="190" uniqueCount="128">
  <si>
    <t>Código</t>
  </si>
  <si>
    <t>Nat</t>
  </si>
  <si>
    <t>Ud</t>
  </si>
  <si>
    <t>Resumen</t>
  </si>
  <si>
    <t>CanPres</t>
  </si>
  <si>
    <t>Capítulo</t>
  </si>
  <si>
    <t/>
  </si>
  <si>
    <t>Partida</t>
  </si>
  <si>
    <t>m2</t>
  </si>
  <si>
    <t>m</t>
  </si>
  <si>
    <t>CONTROL DE CALIDAD</t>
  </si>
  <si>
    <t>SEGURIDAD Y SALUD</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</si>
  <si>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</si>
  <si>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</si>
  <si>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</si>
  <si>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</si>
  <si>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</si>
  <si>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</si>
  <si>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</si>
  <si>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</si>
  <si>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</si>
  <si>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</si>
  <si>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</si>
  <si>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</si>
  <si>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</si>
  <si>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</si>
  <si>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</si>
  <si>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</si>
  <si>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</si>
  <si>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</si>
  <si>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</si>
  <si>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</si>
  <si>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</si>
  <si>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</si>
  <si>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</si>
  <si>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U</t>
  </si>
  <si>
    <t>01_01</t>
  </si>
  <si>
    <t>02_01</t>
  </si>
  <si>
    <t>Total Capítulo 01</t>
  </si>
  <si>
    <t>C 01</t>
  </si>
  <si>
    <t>C 02</t>
  </si>
  <si>
    <t>C 03</t>
  </si>
  <si>
    <t>03_01</t>
  </si>
  <si>
    <t>DESMONTAJE INSTALACIÓN CLIMATIZACIÓN</t>
  </si>
  <si>
    <t>C 04</t>
  </si>
  <si>
    <t>04_01</t>
  </si>
  <si>
    <t>Importe Unitario Ofertado</t>
  </si>
  <si>
    <t>Total Ofertado</t>
  </si>
  <si>
    <t>UD</t>
  </si>
  <si>
    <t>CLIMATIZACIÓN</t>
  </si>
  <si>
    <t>UNIDAD EXTERIOR 22,5 kW / 25 kW (FRÍO / CALOR)</t>
  </si>
  <si>
    <t>Suministro y montaje de unidad exterior marca Daikin, modelo SB.RKXYQ8T, o similar,  de 22,5 KW en frío y 25 KW en calor o similar, de dimensiones. Refrigerante R410A. Formada por:
Módulo intercambiador de calor modelo RDXYQ8T o similar. Peso 103 kg. Dimensiones 397x1.456x1.044 mm (AlturaxAnchuraxProfundidad). Incluso mano de obra, pequeño material y todo tipos de trabajos para que el equipo quede funcionando correctamente. Incluso tubería de PVC para condensados
Módulo de compresor modelo RKXYQ8T. Peso 105 kg. Dimensiones 701x760x554 mm (AlturaxAnchuraxProfundidad). Incluso mano de obra, pequeño material y todo tipos de trabajos para que el equipo quede funcionando correctamente. Incluso tubería de PVC para condensados
Incluso mano de obra, pequeño material y todo tipos de trabajos para que el equipo quede funcionando correctamente. Incluso tubería de PVC para condensados. Incluso tarjeta de integraciones para modbus. Incluso elementos para control remoto. Incluso instalación eléctrica. 
Incluso puesta en marcha del conjunto de equipo por técnicos cualificados.</t>
  </si>
  <si>
    <t>01_02</t>
  </si>
  <si>
    <t>UNIDAD INTERIOR CONDUCTOS 8 kW ( FRÍO )</t>
  </si>
  <si>
    <t>Unidad interior de Daikin , modelo FXSQ80A, de 9 KW en frío o similar. 1.000 x 245 x 800  (AnchoxAlturaxProfundidad). 36,5 kg. Conexiones frigoríficas 1/4" líquido y 1/2" gas. Incluso mano de obra, pequeño material y todo tipos de trabajos para que el equipo quede funcionando correctamente. Incluso tubería de PVC para condensados. Incluso instalación eléctrica. Incluso elementos para control remoto. Incluso pequeño material y mano de obra.</t>
  </si>
  <si>
    <t>Desmontaje instalación climatización actual, incluyendo todos aquellos elementos que proceda (tuberías frigoríficas, equipos de clima en sala racks, zonas de paso, salas,..., condensadoras patio, evaporadoras, tubería cobre, juntas).</t>
  </si>
  <si>
    <t>JUNTA DERIVACIÓN TIPO 1</t>
  </si>
  <si>
    <t>Suministro y montaje de junta de derivación de la marca Daikin, modelo KHRQ22M20T o similar. Incluso pequeño material para su total instalación.</t>
  </si>
  <si>
    <t>JUNTA DERIVACIÓN TIPO 2</t>
  </si>
  <si>
    <t>Suministro y montaje de junta de derivación de la marca Daikin, modelo KHRQ22M29T9 o similar. Incluso pequeño material para su total instalación.</t>
  </si>
  <si>
    <t>TUBERÍA COBRE FRIGORÍFICO D=5/8" (15,9 mm)</t>
  </si>
  <si>
    <t>TUBERÍA COBRE FRIGORÍFICO  D=3/4" (19,1mm)</t>
  </si>
  <si>
    <t>Suministro e instalación de tubería de cobre frigorífico, de diámetro 3/4",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</si>
  <si>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TUBERÍA COBRE FRIGORÍFICO D=7/8" (22,2 mm)</t>
  </si>
  <si>
    <t>AISLAMIENTO TUBERIA INTERIOR D=18 mm (5/8") y e= 14 mm</t>
  </si>
  <si>
    <t>AISLAMIENTO TUBERIA INTERIOR D=20 mm (3/4") y e= 14 mm</t>
  </si>
  <si>
    <t>AISLAMIENTO TUBERIA EXTERIOR D=22 mm (7/8") y  e=20 mm</t>
  </si>
  <si>
    <t>Suministro e instalación de Coquilla AF/Armaflex AF-4, de Armacell. Ø 22 mm. Espesor de aislamiento 18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</si>
  <si>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CARGA REFRIGERANTE 410A Y ACEITE</t>
  </si>
  <si>
    <t>Suministro y carga de refrigerante 410A para unidades de climatización, mediante botellas. La instalación deberá permanecer en vacío hasta que proceda. La carga será realizada por el servicio técnico de la empresa. La carga adicional de aceite a añadir está incluida en este precio, al igual que cualquier tasa medioambiental sobre el refrigerante y el aceite. Totalmente instalado. Incluso p.p. de limpieza, medios auxiliares y medios de elevación. Prueba estanqueidad según normativa.</t>
  </si>
  <si>
    <t>Coquilla AF/Armaflex AF-3, de Armacell. Ø 20 mm. Espesor de aislamiento 14 mm, longitud 2 m, color negro, Microban® o similar, tolerancia en longitud: ± 1,5 %, tolerancia de espesor: ±1,5 mm. Producto con marcado CE. 
Incluso desmontaje de placas de falso techo o de falso suelo para su colocación y reposición, material de sellado, medios auxiliares, medios de elevación y limpieza.</t>
  </si>
  <si>
    <t>CONDUCTO AIRE</t>
  </si>
  <si>
    <t>Suministro e instalación de conducto autoportante rectangular para la distribución de aire climatizado formado por Climaver A2 Neto de Isover 25mm de espesor o equivalente, constituido por un panel de lana de vidrio hidrofugada, revestido por aluminio (aluminio visto + kraft + malla de refuerzo + velo de vidrio) por el exterior y con un tejido de vidrio negro NETO de alta resistencia mecánica por el interior (tejido Neto), cumpliendo la norma UNE EN 14303 Productos aislantes térmicos para equipos en edificación e instalaciones industriales. Productos manufacturados de lana mineral (MW), con una conductividad térmica de 0,032 W / (m·K), clase de reacción al fuego A2s1d0, valor de coeficiente de absorción acústica 0.85, clase de estanqueidad D y con marcas guía MTR exteriormente. Incluso p.p. de registros de limpieza acordes a RITE, pequeño material, elementos de soportación y fijación.  Totalmente montado, probado y funcionando.Incluso p.p. de replanteo, medios auxiliares, medios de elevación, andamiaje y limpieza.</t>
  </si>
  <si>
    <t>TUBO ALUMINIO FLEXIBLE D=150/152 mm AISLADO</t>
  </si>
  <si>
    <t>Conducto formado por tubo flexible aluminio , de diámetro 150/152 mm y aislamiento de fibra de vidrio de 25 mm de espesor y densidad de 16 kg/cm2 y barrera de vapor con complejo de aluminio refoozado; suspendido o fijado a paramento o forjado mediante medios mecánicos. Totalmente instalado; i/p.p. de abrazaderas y piezas de unión, piezas especiales, cinta o masilla de sellado, anclajes, fijaciones y medios auxiliares. Totalmente montado, probado y funcionando.Incluso p.p. de replanteo, medios auxiliares, medios de elevación, andamiaje y limpieza. Medido en su longitud.</t>
  </si>
  <si>
    <t>ADAPTACIÓN HUECO VENTANAS</t>
  </si>
  <si>
    <t>Ud. Adaptación de hueco de ventanas para aspiración y extracción de aire del equipo tipo intercambiador de calor. Incluso desmontaje de aquellos elementos que proceda. Incluyendo pequeño material y mano de obra.</t>
  </si>
  <si>
    <t>CONTROL REMOTO</t>
  </si>
  <si>
    <t>Adaptación de instalación de control a nuevo equipos instalados, incluso programación y diseño de pantallas en IqVision Trend, y IqTouch. 
Incluso instalación de equipos de control para visualización en remoto de los nuevos equipos instalado. Cableado, pequeño material y mano de obra.</t>
  </si>
  <si>
    <t>CABLEADO CONTROL</t>
  </si>
  <si>
    <t>Suministro e instalacion de cableado de control segun arquitectura de control de la instalación de climatización, consistente en : 
- Instalacion de cable apantallado libre de halogenos para el conexionado de elementos de campo, pasarela, equipos de clima,...
- Instalación bus de comunicaciones entre los equipos que proceda
- Cableado categoria 6A entre equipos que proceda
- Comprobación y verificacion de ambos cableados .
Incluso pequeño material. Equipos y cableado totalmente instalada, probado y funcionando.</t>
  </si>
  <si>
    <t>LISTADO Y CHEQUEO DE PUNTOS, PRUEBAS Y PUESTA EN MARCHA</t>
  </si>
  <si>
    <t>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La unidad se desarrollará sin alterar el normal funcionamiento del Centro.</t>
  </si>
  <si>
    <t>AYUDAS ALBAÑILERÍA  A LAS INSTALACIONES</t>
  </si>
  <si>
    <t>Ayudas de albañilería a las instalaciones de climatización,  incluyendo: mano de obra de ejecución, carga y descarga y materiales para apertura y tapado de rozas y huecos de pasos de todo tipo de instalaciones, recibidos y remates y cualquier trabajo de apoyo que requiera el montaje de cualquier elemento de cualquier instalación. Incluso p.p. de elementos comunes, carga, retirada y transporte de escombro en obra destinado para tal efecto (saco, contenedor, camión, etc), medios auxiliares, medios de elevación y limpieza. Incluso pintado de zonas necesarias tras la realización de los trabajos.</t>
  </si>
  <si>
    <t>PA</t>
  </si>
  <si>
    <t>IMPREVISTOS</t>
  </si>
  <si>
    <t>Imprevistos surgidos durante la realización de los trabajos. Partida alzada a justificar para certificar.</t>
  </si>
  <si>
    <t>TRAMITES ADMINISTRATIVOS / LICENCIA/ CFO</t>
  </si>
  <si>
    <t>Redacción de documentación necesaria para la gestión y tramitación de la licencia necesaria en el ayuntamiento para la realización de las obra. Incluso certificado final de obra.. Las tasas las abonará directamente RTVE, pero la tramitación y documentación corre a cargo de la empresa adjudicataria. Trámites de autorización de ocupación de vía pública/patios interiores para la colocación de andamios, grúas, ..., o realización de trabajos verticales.</t>
  </si>
  <si>
    <t>GESTIÓN DE RESIDUOS</t>
  </si>
  <si>
    <t>GESTION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</si>
  <si>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 Gestión de refrigerante que proceda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</si>
  <si>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</si>
  <si>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</si>
  <si>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</si>
  <si>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01_03</t>
  </si>
  <si>
    <t>01_04</t>
  </si>
  <si>
    <t>01_05</t>
  </si>
  <si>
    <t>01_06</t>
  </si>
  <si>
    <t>01_07</t>
  </si>
  <si>
    <t>01_08</t>
  </si>
  <si>
    <t>01_09</t>
  </si>
  <si>
    <t>01_10</t>
  </si>
  <si>
    <t>01_11</t>
  </si>
  <si>
    <t>01_12</t>
  </si>
  <si>
    <t>01_13</t>
  </si>
  <si>
    <t>01_14</t>
  </si>
  <si>
    <t>01_15</t>
  </si>
  <si>
    <t>01_16</t>
  </si>
  <si>
    <t>01_17</t>
  </si>
  <si>
    <t>01_18</t>
  </si>
  <si>
    <t>01_19</t>
  </si>
  <si>
    <t>01_20</t>
  </si>
  <si>
    <t>01_21</t>
  </si>
  <si>
    <t>TOTAL OFERTADO</t>
  </si>
  <si>
    <t>Expediente n.º S/02878/2025</t>
  </si>
  <si>
    <t xml:space="preserve">“Sustitución equipo climatización para sala de racks RTVE BALEARES " </t>
  </si>
  <si>
    <t>Gas:    Líquido</t>
  </si>
  <si>
    <t>40                   40</t>
  </si>
  <si>
    <t xml:space="preserve">Suministro e instalación de tubería de cobre frigorífico, de diámetro 5/8", con pared de 0,80 mm de espesor, con certificación AENOR; para tubería de circuitos de climatización/refrigeración. Totalmente montada; i/p.p. de piezas (codos, tes, manguitos, etc), replanteo, elementos de soportación y fijación, medios auxiliares, medios de elevación y limpieza.                    </t>
  </si>
  <si>
    <t xml:space="preserve">Suministro e instalación de tubería de cobre frigorífico, de diámetro 7/8", con pared de espesor según normativa, con certificación AENOR; para tubería de circuitos de climatización/refrigeración. Totalmente montada; i/p.p. de piezas (codos, tes, manguitos, etc), replanteo, elementos de soportación y fijación, medios auxiliares, medios de elevación y limpieza.                                 </t>
  </si>
  <si>
    <t>10                   10</t>
  </si>
  <si>
    <t>Coquilla AF/Armaflex AF-3, de Armacell. Ø 18 mm. Espesor de aislamiento 14 mm, longitud 2 m, color negro, Microban® o similar, tolerancia en longitud: ± 1,5 %, tolerancia de espesor: ±1,5 mm. Producto con marcado CE. 
Incluso desmontaje de placas de falso techo o de falso suelo para su colocación y reposición, material de sellado, medios auxiliares, medios de elevación y limpieza.</t>
  </si>
  <si>
    <t>Las proposiciones económicas no podrán superar el importe total del valor estimado indicado en el PCAP cláusula 3ª, sin incluir modificaciones.</t>
  </si>
  <si>
    <t>Total Capítulo 02</t>
  </si>
  <si>
    <t>Total Capítulo 03</t>
  </si>
  <si>
    <t>Total Capítulo 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</si>
</sst>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b/>
      <i/>
      <sz val="10"/>
      <name val="Calibri"/>
      <family val="2"/>
      <scheme val="minor"/>
    </font>
    <font>
      <b/>
      <sz val="8"/>
      <name val="Calibri"/>
      <family val="2"/>
      <scheme val="minor"/>
    </font>
    <font>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
      <b/>
      <sz val="9"/>
      <name val="Calibri"/>
      <family val="2"/>
      <scheme val="minor"/>
    </font>
    <font>
      <sz val="11"/>
      <name val="Calibri"/>
      <family val="2"/>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5"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80">
    <xf numFmtId="0" fontId="0" fillId="0" borderId="0" xfId="0"/>
    <xf numFmtId="0" fontId="0" fillId="0" borderId="0" xfId="0" applyProtection="1"/>
    <xf numFmtId="0" fontId="0" fillId="0" borderId="0" xfId="0" applyAlignment="1" applyProtection="1">
      <alignment vertical="top"/>
    </xf>
    <xf numFmtId="0" fontId="11" fillId="0" borderId="0" xfId="0" applyFont="1" applyProtection="1"/>
    <xf numFmtId="0" fontId="1"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4" fillId="0" borderId="0" xfId="0" applyFont="1" applyAlignment="1" applyProtection="1">
      <alignment horizontal="left" vertical="top"/>
    </xf>
    <xf numFmtId="0" fontId="0" fillId="3" borderId="0" xfId="0" applyFill="1" applyAlignment="1" applyProtection="1">
      <alignment vertical="top" shrinkToFit="1"/>
      <protection locked="0"/>
    </xf>
    <xf numFmtId="0" fontId="14"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2" fillId="0" borderId="0" xfId="0" applyFont="1" applyAlignment="1" applyProtection="1"/>
    <xf numFmtId="0" fontId="16" fillId="0" borderId="0" xfId="0" applyFont="1" applyProtection="1"/>
    <xf numFmtId="49" fontId="3" fillId="2" borderId="1" xfId="0" applyNumberFormat="1" applyFont="1" applyFill="1" applyBorder="1" applyAlignment="1" applyProtection="1">
      <alignment vertical="top"/>
    </xf>
    <xf numFmtId="49" fontId="3" fillId="2" borderId="3" xfId="0" applyNumberFormat="1" applyFont="1" applyFill="1" applyBorder="1" applyAlignment="1" applyProtection="1">
      <alignment vertical="top" wrapText="1"/>
    </xf>
    <xf numFmtId="3" fontId="4" fillId="2" borderId="1" xfId="0" applyNumberFormat="1" applyFont="1" applyFill="1" applyBorder="1" applyAlignment="1" applyProtection="1">
      <alignment vertical="top"/>
    </xf>
    <xf numFmtId="4" fontId="4" fillId="2" borderId="2" xfId="0" applyNumberFormat="1" applyFont="1" applyFill="1" applyBorder="1" applyAlignment="1" applyProtection="1">
      <alignment vertical="top"/>
    </xf>
    <xf numFmtId="4" fontId="8" fillId="2" borderId="1" xfId="0" applyNumberFormat="1" applyFont="1" applyFill="1" applyBorder="1" applyAlignment="1" applyProtection="1">
      <alignment vertical="top"/>
    </xf>
    <xf numFmtId="49" fontId="5" fillId="0" borderId="3" xfId="0" applyNumberFormat="1" applyFont="1" applyBorder="1" applyAlignment="1" applyProtection="1">
      <alignment vertical="top" wrapText="1"/>
    </xf>
    <xf numFmtId="4" fontId="5" fillId="0" borderId="1" xfId="0" applyNumberFormat="1" applyFont="1" applyFill="1" applyBorder="1" applyAlignment="1" applyProtection="1">
      <alignment vertical="top"/>
    </xf>
    <xf numFmtId="4" fontId="9" fillId="3" borderId="1" xfId="0" applyNumberFormat="1" applyFont="1" applyFill="1" applyBorder="1" applyAlignment="1" applyProtection="1">
      <alignment vertical="top"/>
    </xf>
    <xf numFmtId="0" fontId="5" fillId="0" borderId="1" xfId="0" applyFont="1" applyBorder="1" applyAlignment="1" applyProtection="1">
      <alignment vertical="top"/>
    </xf>
    <xf numFmtId="4" fontId="4" fillId="0" borderId="3" xfId="0" applyNumberFormat="1" applyFont="1" applyBorder="1" applyAlignment="1" applyProtection="1">
      <alignment vertical="top"/>
    </xf>
    <xf numFmtId="4" fontId="8" fillId="3" borderId="1" xfId="0" applyNumberFormat="1" applyFont="1" applyFill="1" applyBorder="1" applyAlignment="1" applyProtection="1">
      <alignment vertical="top"/>
    </xf>
    <xf numFmtId="3" fontId="4" fillId="2" borderId="3" xfId="0" applyNumberFormat="1" applyFont="1" applyFill="1" applyBorder="1" applyAlignment="1" applyProtection="1">
      <alignment vertical="top"/>
    </xf>
    <xf numFmtId="4" fontId="4" fillId="2" borderId="3" xfId="0" applyNumberFormat="1" applyFont="1" applyFill="1" applyBorder="1" applyAlignment="1" applyProtection="1">
      <alignment vertical="top"/>
    </xf>
    <xf numFmtId="4" fontId="8" fillId="2" borderId="4" xfId="0" applyNumberFormat="1" applyFont="1" applyFill="1" applyBorder="1" applyAlignment="1" applyProtection="1">
      <alignment vertical="top"/>
    </xf>
    <xf numFmtId="4" fontId="5" fillId="3" borderId="2" xfId="0" applyNumberFormat="1" applyFont="1" applyFill="1" applyBorder="1" applyAlignment="1" applyProtection="1">
      <alignment vertical="top"/>
      <protection locked="0"/>
    </xf>
    <xf numFmtId="0" fontId="2" fillId="0" borderId="3" xfId="0" applyFont="1" applyBorder="1" applyAlignment="1" applyProtection="1">
      <alignment horizontal="center" vertical="top" wrapText="1"/>
    </xf>
    <xf numFmtId="49" fontId="5" fillId="0" borderId="1" xfId="0" applyNumberFormat="1" applyFont="1" applyBorder="1" applyAlignment="1">
      <alignment vertical="top"/>
    </xf>
    <xf numFmtId="49" fontId="5" fillId="0" borderId="1" xfId="0" applyNumberFormat="1" applyFont="1" applyFill="1" applyBorder="1" applyAlignment="1">
      <alignment vertical="top" wrapText="1"/>
    </xf>
    <xf numFmtId="0" fontId="2" fillId="0" borderId="1" xfId="0" applyFont="1" applyBorder="1" applyAlignment="1" applyProtection="1">
      <alignment horizontal="center" vertical="top" wrapText="1"/>
    </xf>
    <xf numFmtId="4" fontId="5" fillId="0" borderId="1" xfId="0" applyNumberFormat="1" applyFont="1" applyBorder="1" applyAlignment="1">
      <alignment vertical="top"/>
    </xf>
    <xf numFmtId="4" fontId="5" fillId="3" borderId="1" xfId="0" applyNumberFormat="1" applyFont="1" applyFill="1" applyBorder="1" applyAlignment="1" applyProtection="1">
      <alignment vertical="top"/>
      <protection locked="0"/>
    </xf>
    <xf numFmtId="49" fontId="5"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8" fillId="2" borderId="1" xfId="0" applyNumberFormat="1" applyFont="1" applyFill="1" applyBorder="1" applyAlignment="1" applyProtection="1">
      <alignment vertical="top"/>
    </xf>
    <xf numFmtId="49" fontId="9" fillId="0" borderId="1" xfId="0" applyNumberFormat="1" applyFont="1" applyBorder="1" applyAlignment="1">
      <alignment vertical="top"/>
    </xf>
    <xf numFmtId="49" fontId="9" fillId="0" borderId="1" xfId="0" applyNumberFormat="1" applyFont="1" applyBorder="1" applyAlignment="1" applyProtection="1">
      <alignment vertical="top"/>
    </xf>
    <xf numFmtId="0" fontId="9" fillId="0" borderId="1" xfId="0" applyFont="1" applyBorder="1" applyAlignment="1" applyProtection="1">
      <alignment vertical="top"/>
    </xf>
    <xf numFmtId="0" fontId="0" fillId="0" borderId="0" xfId="0" applyFont="1" applyAlignment="1" applyProtection="1">
      <alignment horizontal="left" vertical="top" wrapText="1"/>
    </xf>
    <xf numFmtId="0" fontId="5" fillId="0" borderId="1" xfId="0" applyFont="1" applyBorder="1" applyAlignment="1">
      <alignment vertical="top"/>
    </xf>
    <xf numFmtId="49" fontId="5" fillId="0" borderId="3" xfId="0" applyNumberFormat="1" applyFont="1" applyFill="1" applyBorder="1" applyAlignment="1">
      <alignment vertical="top" wrapText="1"/>
    </xf>
    <xf numFmtId="4" fontId="18" fillId="3" borderId="1" xfId="0" applyNumberFormat="1" applyFont="1" applyFill="1" applyBorder="1" applyAlignment="1" applyProtection="1">
      <alignment vertical="top"/>
    </xf>
    <xf numFmtId="4" fontId="5" fillId="0" borderId="1" xfId="0" applyNumberFormat="1" applyFont="1" applyFill="1" applyBorder="1" applyAlignment="1" applyProtection="1">
      <alignment horizontal="right" vertical="top" wrapText="1"/>
    </xf>
    <xf numFmtId="0" fontId="6" fillId="6" borderId="2" xfId="0" applyFont="1" applyFill="1" applyBorder="1" applyProtection="1"/>
    <xf numFmtId="0" fontId="6" fillId="6" borderId="3" xfId="0" applyFont="1" applyFill="1" applyBorder="1" applyProtection="1"/>
    <xf numFmtId="0" fontId="0" fillId="0" borderId="3" xfId="0" applyBorder="1" applyProtection="1"/>
    <xf numFmtId="0" fontId="2" fillId="6" borderId="1" xfId="0" applyFont="1" applyFill="1" applyBorder="1" applyAlignment="1" applyProtection="1">
      <alignment horizontal="center" vertical="top"/>
    </xf>
    <xf numFmtId="0" fontId="7" fillId="6" borderId="1" xfId="0" applyFont="1" applyFill="1" applyBorder="1" applyAlignment="1" applyProtection="1">
      <alignment horizontal="center" vertical="top"/>
    </xf>
    <xf numFmtId="0" fontId="2" fillId="6" borderId="4" xfId="0" applyFont="1" applyFill="1" applyBorder="1" applyAlignment="1" applyProtection="1">
      <alignment horizontal="center" vertical="top" wrapText="1"/>
    </xf>
    <xf numFmtId="0" fontId="17" fillId="6" borderId="1" xfId="0" applyFont="1" applyFill="1" applyBorder="1" applyAlignment="1" applyProtection="1">
      <alignment horizontal="center" vertical="top" wrapText="1"/>
    </xf>
    <xf numFmtId="0" fontId="7" fillId="6" borderId="1" xfId="0" applyFont="1" applyFill="1" applyBorder="1" applyAlignment="1" applyProtection="1">
      <alignment horizontal="center" vertical="top" wrapText="1"/>
    </xf>
    <xf numFmtId="0" fontId="0" fillId="0" borderId="0" xfId="0" applyAlignment="1" applyProtection="1">
      <alignment horizontal="left" vertical="top"/>
    </xf>
    <xf numFmtId="0" fontId="0" fillId="3" borderId="0" xfId="0" applyFill="1" applyAlignment="1" applyProtection="1">
      <alignment horizontal="center" vertical="top" shrinkToFit="1"/>
      <protection locked="0"/>
    </xf>
    <xf numFmtId="0" fontId="10" fillId="0" borderId="0" xfId="0" applyFont="1" applyAlignment="1" applyProtection="1">
      <alignment horizontal="center" vertical="top" wrapText="1"/>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0" fillId="0" borderId="0" xfId="0" applyAlignment="1" applyProtection="1">
      <alignment horizontal="center" vertical="top"/>
    </xf>
    <xf numFmtId="0" fontId="14" fillId="0" borderId="0" xfId="0" applyFont="1" applyAlignment="1" applyProtection="1">
      <alignment horizontal="left" vertical="top"/>
    </xf>
    <xf numFmtId="0" fontId="0" fillId="0" borderId="0" xfId="0" applyAlignment="1" applyProtection="1">
      <alignment horizontal="left" vertical="center" wrapText="1"/>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0" fillId="0" borderId="0" xfId="0" applyFont="1" applyAlignment="1" applyProtection="1">
      <alignment horizontal="left" vertical="top" wrapText="1"/>
    </xf>
    <xf numFmtId="0" fontId="1" fillId="0" borderId="2" xfId="0" applyFont="1" applyBorder="1" applyAlignment="1" applyProtection="1">
      <alignment horizontal="left" vertical="top" wrapText="1"/>
    </xf>
    <xf numFmtId="0" fontId="1" fillId="0" borderId="3" xfId="0" applyFont="1" applyBorder="1" applyAlignment="1" applyProtection="1">
      <alignment horizontal="left" vertical="top" wrapText="1"/>
    </xf>
    <xf numFmtId="0" fontId="1" fillId="0" borderId="4" xfId="0" applyFont="1" applyBorder="1" applyAlignment="1" applyProtection="1">
      <alignment horizontal="left" vertical="top" wrapText="1"/>
    </xf>
    <xf numFmtId="0" fontId="19" fillId="0" borderId="0" xfId="0" applyFont="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281848</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101"/>
  <sheetViews>
    <sheetView tabSelected="1" zoomScale="70" zoomScaleNormal="70" workbookViewId="0">
      <pane ySplit="9" topLeftCell="A77" activePane="bottomLeft" state="frozen"/>
      <selection pane="bottomLeft" activeCell="A35" sqref="A35:H92"/>
    </sheetView>
  </sheetViews>
  <sheetFormatPr baseColWidth="10" defaultColWidth="11.42578125" defaultRowHeight="15" x14ac:dyDescent="0.25"/>
  <cols>
    <col min="1" max="1" width="8.28515625" style="1" customWidth="1"/>
    <col min="2" max="2" width="9" style="1" customWidth="1"/>
    <col min="3" max="3" width="9.140625" style="1" customWidth="1"/>
    <col min="4" max="4" width="39.85546875" style="1" customWidth="1"/>
    <col min="5" max="5" width="7.5703125" style="1" customWidth="1"/>
    <col min="6" max="6" width="10.140625" style="1" customWidth="1"/>
    <col min="7" max="9" width="11.42578125" style="1"/>
    <col min="10" max="10" width="1.7109375" style="1" customWidth="1"/>
    <col min="11" max="16384" width="11.42578125" style="1"/>
  </cols>
  <sheetData>
    <row r="2" spans="1:9" s="2" customFormat="1" ht="75" customHeight="1" x14ac:dyDescent="0.25">
      <c r="A2" s="64" t="s">
        <v>13</v>
      </c>
      <c r="B2" s="64"/>
      <c r="C2" s="64"/>
      <c r="D2" s="64"/>
      <c r="E2" s="64"/>
      <c r="F2" s="64"/>
      <c r="G2" s="64"/>
      <c r="H2" s="64"/>
      <c r="I2" s="64"/>
    </row>
    <row r="5" spans="1:9" x14ac:dyDescent="0.25">
      <c r="D5" s="3"/>
      <c r="E5" s="3"/>
      <c r="F5" s="4"/>
      <c r="G5" s="4"/>
      <c r="H5" s="4"/>
      <c r="I5" s="5" t="s">
        <v>117</v>
      </c>
    </row>
    <row r="6" spans="1:9" x14ac:dyDescent="0.25">
      <c r="D6" s="3"/>
      <c r="E6" s="3"/>
      <c r="F6" s="4"/>
      <c r="G6" s="4"/>
      <c r="H6" s="4"/>
      <c r="I6" s="5"/>
    </row>
    <row r="7" spans="1:9" x14ac:dyDescent="0.25">
      <c r="D7" s="3"/>
      <c r="E7" s="3"/>
      <c r="F7" s="4"/>
      <c r="G7" s="4"/>
      <c r="H7" s="4"/>
      <c r="I7" s="6" t="s">
        <v>116</v>
      </c>
    </row>
    <row r="8" spans="1:9" ht="24.95" customHeight="1" x14ac:dyDescent="0.25"/>
    <row r="9" spans="1:9" ht="18.75" x14ac:dyDescent="0.3">
      <c r="A9" s="65" t="s">
        <v>14</v>
      </c>
      <c r="B9" s="65"/>
      <c r="C9" s="65"/>
      <c r="D9" s="65"/>
      <c r="E9" s="65"/>
      <c r="F9" s="65"/>
      <c r="G9" s="65"/>
      <c r="H9" s="65"/>
      <c r="I9" s="65"/>
    </row>
    <row r="10" spans="1:9" ht="15" customHeight="1" x14ac:dyDescent="0.25"/>
    <row r="11" spans="1:9" ht="15" customHeight="1" x14ac:dyDescent="0.25"/>
    <row r="12" spans="1:9" x14ac:dyDescent="0.25">
      <c r="A12" s="2" t="s">
        <v>15</v>
      </c>
      <c r="B12" s="66"/>
      <c r="C12" s="66"/>
      <c r="D12" s="66"/>
      <c r="E12" s="66"/>
      <c r="F12" s="67" t="s">
        <v>16</v>
      </c>
      <c r="G12" s="67"/>
      <c r="H12" s="67"/>
      <c r="I12" s="7"/>
    </row>
    <row r="13" spans="1:9" x14ac:dyDescent="0.25">
      <c r="A13" s="68" t="s">
        <v>17</v>
      </c>
      <c r="B13" s="68"/>
      <c r="C13" s="68"/>
      <c r="D13" s="68"/>
      <c r="E13" s="68"/>
      <c r="F13" s="68"/>
      <c r="G13" s="68"/>
      <c r="H13" s="68"/>
      <c r="I13" s="8"/>
    </row>
    <row r="14" spans="1:9" x14ac:dyDescent="0.25">
      <c r="A14" s="9"/>
      <c r="B14" s="9"/>
      <c r="C14" s="9"/>
      <c r="D14" s="9"/>
      <c r="E14" s="9"/>
      <c r="F14" s="9"/>
      <c r="G14" s="9"/>
      <c r="H14" s="9"/>
      <c r="I14" s="8"/>
    </row>
    <row r="15" spans="1:9" x14ac:dyDescent="0.25">
      <c r="A15" s="2" t="s">
        <v>18</v>
      </c>
      <c r="B15" s="2"/>
      <c r="C15" s="10"/>
      <c r="D15" s="62" t="s">
        <v>19</v>
      </c>
      <c r="E15" s="62"/>
      <c r="F15" s="63"/>
      <c r="G15" s="63"/>
      <c r="H15" s="63"/>
      <c r="I15" s="63"/>
    </row>
    <row r="16" spans="1:9" x14ac:dyDescent="0.25">
      <c r="B16" s="11"/>
      <c r="C16" s="11" t="s">
        <v>20</v>
      </c>
      <c r="D16" s="11"/>
      <c r="E16" s="11"/>
      <c r="F16" s="11" t="s">
        <v>21</v>
      </c>
      <c r="G16" s="11"/>
      <c r="H16" s="11"/>
      <c r="I16" s="2"/>
    </row>
    <row r="17" spans="1:9" x14ac:dyDescent="0.25">
      <c r="B17" s="11"/>
      <c r="C17" s="11"/>
      <c r="D17" s="11"/>
      <c r="E17" s="11"/>
      <c r="F17" s="11"/>
      <c r="G17" s="11"/>
      <c r="H17" s="11"/>
      <c r="I17" s="2"/>
    </row>
    <row r="18" spans="1:9" x14ac:dyDescent="0.25">
      <c r="A18" s="2" t="s">
        <v>22</v>
      </c>
      <c r="B18" s="7"/>
      <c r="C18" s="67" t="s">
        <v>23</v>
      </c>
      <c r="D18" s="67"/>
      <c r="E18" s="70"/>
      <c r="F18" s="70"/>
      <c r="G18" s="70"/>
      <c r="H18" s="12" t="s">
        <v>24</v>
      </c>
      <c r="I18" s="13"/>
    </row>
    <row r="19" spans="1:9" s="14" customFormat="1" x14ac:dyDescent="0.25">
      <c r="B19" s="15"/>
      <c r="C19" s="16"/>
      <c r="D19" s="16"/>
      <c r="E19" s="17"/>
      <c r="F19" s="17"/>
      <c r="G19" s="17"/>
      <c r="H19" s="17"/>
      <c r="I19" s="17"/>
    </row>
    <row r="20" spans="1:9" s="14" customFormat="1" x14ac:dyDescent="0.25">
      <c r="B20" s="15"/>
      <c r="C20" s="16"/>
      <c r="D20" s="16"/>
      <c r="E20" s="17"/>
      <c r="F20" s="17"/>
      <c r="G20" s="17"/>
      <c r="H20" s="17"/>
      <c r="I20" s="17"/>
    </row>
    <row r="21" spans="1:9" s="14" customFormat="1" x14ac:dyDescent="0.25">
      <c r="A21" s="18" t="s">
        <v>25</v>
      </c>
      <c r="B21" s="15"/>
      <c r="C21" s="63"/>
      <c r="D21" s="63"/>
      <c r="E21" s="63"/>
      <c r="F21" s="63"/>
      <c r="G21" s="63"/>
      <c r="H21" s="17" t="s">
        <v>26</v>
      </c>
      <c r="I21" s="13"/>
    </row>
    <row r="22" spans="1:9" s="14" customFormat="1" x14ac:dyDescent="0.25">
      <c r="A22" s="18"/>
      <c r="B22" s="15"/>
      <c r="C22" s="16"/>
      <c r="D22" s="16"/>
      <c r="E22" s="16"/>
      <c r="F22" s="16"/>
      <c r="G22" s="16"/>
      <c r="H22" s="17"/>
      <c r="I22" s="12"/>
    </row>
    <row r="23" spans="1:9" x14ac:dyDescent="0.25">
      <c r="A23" s="2" t="s">
        <v>27</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71" t="s">
        <v>28</v>
      </c>
      <c r="B25" s="71"/>
      <c r="C25" s="71"/>
      <c r="D25" s="71"/>
      <c r="E25" s="71"/>
      <c r="F25" s="71"/>
      <c r="G25" s="71"/>
      <c r="H25" s="71"/>
      <c r="I25" s="2"/>
    </row>
    <row r="26" spans="1:9" ht="15" customHeight="1" x14ac:dyDescent="0.25">
      <c r="A26" s="2"/>
      <c r="B26" s="2"/>
      <c r="C26" s="2"/>
      <c r="D26" s="2"/>
      <c r="E26" s="2"/>
      <c r="F26" s="2"/>
      <c r="G26" s="2"/>
      <c r="H26" s="2"/>
      <c r="I26" s="2"/>
    </row>
    <row r="27" spans="1:9" ht="15" customHeight="1" x14ac:dyDescent="0.25">
      <c r="A27" s="2" t="s">
        <v>29</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30</v>
      </c>
      <c r="B29" s="72">
        <f>+IF(H92&lt;=41572,H92,"ERROR: no debe superar 41.57,00 €")</f>
        <v>0</v>
      </c>
      <c r="C29" s="73"/>
      <c r="D29" s="2" t="s">
        <v>31</v>
      </c>
      <c r="E29" s="2"/>
      <c r="F29" s="2"/>
      <c r="G29" s="2"/>
      <c r="H29" s="2"/>
    </row>
    <row r="30" spans="1:9" ht="15" customHeight="1" x14ac:dyDescent="0.25">
      <c r="A30" s="2"/>
      <c r="B30" s="2"/>
      <c r="C30" s="2"/>
      <c r="D30" s="2"/>
      <c r="E30" s="2"/>
      <c r="F30" s="2"/>
      <c r="G30" s="2"/>
      <c r="H30" s="2"/>
    </row>
    <row r="31" spans="1:9" ht="15" customHeight="1" x14ac:dyDescent="0.25">
      <c r="A31" s="19"/>
      <c r="B31" s="2"/>
      <c r="C31" s="2"/>
      <c r="D31" s="2"/>
      <c r="E31" s="2"/>
      <c r="F31" s="2"/>
      <c r="G31" s="2"/>
      <c r="H31" s="2"/>
    </row>
    <row r="32" spans="1:9" ht="15" customHeight="1" x14ac:dyDescent="0.25">
      <c r="A32" s="2"/>
      <c r="B32" s="2"/>
      <c r="C32" s="2"/>
      <c r="D32" s="2"/>
      <c r="E32" s="2"/>
      <c r="F32" s="2"/>
      <c r="G32" s="2"/>
      <c r="H32" s="2"/>
      <c r="I32" s="2"/>
    </row>
    <row r="33" spans="1:9" ht="35.1" customHeight="1" x14ac:dyDescent="0.25">
      <c r="A33" s="74" t="s">
        <v>32</v>
      </c>
      <c r="B33" s="74"/>
      <c r="C33" s="74"/>
      <c r="D33" s="74"/>
      <c r="E33" s="74"/>
      <c r="F33" s="74"/>
      <c r="G33" s="74"/>
      <c r="H33" s="74"/>
      <c r="I33" s="2"/>
    </row>
    <row r="34" spans="1:9" ht="35.1" customHeight="1" x14ac:dyDescent="0.25">
      <c r="A34" s="49"/>
      <c r="B34" s="49"/>
      <c r="C34" s="49"/>
      <c r="D34" s="49"/>
      <c r="E34" s="49"/>
      <c r="F34" s="49"/>
      <c r="G34" s="49"/>
      <c r="H34" s="49"/>
      <c r="I34" s="2"/>
    </row>
    <row r="35" spans="1:9" ht="45" customHeight="1" x14ac:dyDescent="0.25">
      <c r="A35" s="57" t="s">
        <v>0</v>
      </c>
      <c r="B35" s="58" t="s">
        <v>1</v>
      </c>
      <c r="C35" s="57" t="s">
        <v>2</v>
      </c>
      <c r="D35" s="59" t="s">
        <v>3</v>
      </c>
      <c r="E35" s="59"/>
      <c r="F35" s="57" t="s">
        <v>4</v>
      </c>
      <c r="G35" s="60" t="s">
        <v>46</v>
      </c>
      <c r="H35" s="61" t="s">
        <v>47</v>
      </c>
      <c r="I35" s="2"/>
    </row>
    <row r="36" spans="1:9" ht="35.1" customHeight="1" x14ac:dyDescent="0.25">
      <c r="A36" s="44" t="s">
        <v>39</v>
      </c>
      <c r="B36" s="45" t="s">
        <v>5</v>
      </c>
      <c r="C36" s="21" t="s">
        <v>35</v>
      </c>
      <c r="D36" s="22" t="s">
        <v>49</v>
      </c>
      <c r="E36" s="22"/>
      <c r="F36" s="23"/>
      <c r="G36" s="24"/>
      <c r="H36" s="25"/>
      <c r="I36" s="2"/>
    </row>
    <row r="37" spans="1:9" ht="24" customHeight="1" x14ac:dyDescent="0.25">
      <c r="A37" s="43" t="s">
        <v>36</v>
      </c>
      <c r="B37" s="46" t="s">
        <v>7</v>
      </c>
      <c r="C37" s="37" t="s">
        <v>48</v>
      </c>
      <c r="D37" s="38" t="s">
        <v>43</v>
      </c>
      <c r="E37" s="39"/>
      <c r="F37" s="40">
        <v>1</v>
      </c>
      <c r="G37" s="41"/>
      <c r="H37" s="28">
        <f t="shared" ref="H37:H43" si="0">+ROUND(+F37*ROUND(G37,2),2)</f>
        <v>0</v>
      </c>
      <c r="I37" s="2"/>
    </row>
    <row r="38" spans="1:9" ht="73.5" customHeight="1" x14ac:dyDescent="0.25">
      <c r="A38" s="43"/>
      <c r="B38" s="46"/>
      <c r="C38" s="37"/>
      <c r="D38" s="38" t="s">
        <v>55</v>
      </c>
      <c r="E38" s="39"/>
      <c r="F38" s="40"/>
      <c r="G38" s="40"/>
      <c r="H38" s="40"/>
      <c r="I38" s="2"/>
    </row>
    <row r="39" spans="1:9" ht="26.25" customHeight="1" x14ac:dyDescent="0.25">
      <c r="A39" s="43" t="s">
        <v>52</v>
      </c>
      <c r="B39" s="46" t="s">
        <v>7</v>
      </c>
      <c r="C39" s="37" t="s">
        <v>48</v>
      </c>
      <c r="D39" s="42" t="s">
        <v>50</v>
      </c>
      <c r="E39" s="39"/>
      <c r="F39" s="40">
        <v>1</v>
      </c>
      <c r="G39" s="41"/>
      <c r="H39" s="28">
        <f t="shared" si="0"/>
        <v>0</v>
      </c>
      <c r="I39" s="2"/>
    </row>
    <row r="40" spans="1:9" ht="276" customHeight="1" x14ac:dyDescent="0.25">
      <c r="A40" s="43"/>
      <c r="B40" s="46"/>
      <c r="C40" s="37"/>
      <c r="D40" s="42" t="s">
        <v>51</v>
      </c>
      <c r="E40" s="39"/>
      <c r="F40" s="40"/>
      <c r="G40" s="40"/>
      <c r="H40" s="40"/>
      <c r="I40" s="2"/>
    </row>
    <row r="41" spans="1:9" x14ac:dyDescent="0.25">
      <c r="A41" s="43" t="s">
        <v>96</v>
      </c>
      <c r="B41" s="46" t="s">
        <v>7</v>
      </c>
      <c r="C41" s="37" t="s">
        <v>48</v>
      </c>
      <c r="D41" s="38" t="s">
        <v>53</v>
      </c>
      <c r="E41" s="39"/>
      <c r="F41" s="40">
        <v>3</v>
      </c>
      <c r="G41" s="41"/>
      <c r="H41" s="28">
        <f t="shared" si="0"/>
        <v>0</v>
      </c>
      <c r="I41" s="2"/>
    </row>
    <row r="42" spans="1:9" ht="109.5" customHeight="1" x14ac:dyDescent="0.25">
      <c r="A42" s="43"/>
      <c r="B42" s="46"/>
      <c r="C42" s="37"/>
      <c r="D42" s="38" t="s">
        <v>54</v>
      </c>
      <c r="E42" s="39"/>
      <c r="F42" s="40"/>
      <c r="G42" s="40"/>
      <c r="H42" s="40"/>
      <c r="I42" s="2"/>
    </row>
    <row r="43" spans="1:9" x14ac:dyDescent="0.25">
      <c r="A43" s="43" t="s">
        <v>97</v>
      </c>
      <c r="B43" s="46" t="s">
        <v>7</v>
      </c>
      <c r="C43" s="37" t="s">
        <v>48</v>
      </c>
      <c r="D43" s="38" t="s">
        <v>56</v>
      </c>
      <c r="E43" s="39"/>
      <c r="F43" s="40">
        <v>1</v>
      </c>
      <c r="G43" s="41"/>
      <c r="H43" s="28">
        <f t="shared" si="0"/>
        <v>0</v>
      </c>
      <c r="I43" s="2"/>
    </row>
    <row r="44" spans="1:9" ht="33.75" x14ac:dyDescent="0.25">
      <c r="A44" s="43"/>
      <c r="B44" s="46"/>
      <c r="C44" s="37"/>
      <c r="D44" s="51" t="s">
        <v>57</v>
      </c>
      <c r="E44" s="36"/>
      <c r="F44" s="40"/>
      <c r="G44" s="40"/>
      <c r="H44" s="40"/>
      <c r="I44" s="2"/>
    </row>
    <row r="45" spans="1:9" ht="17.25" customHeight="1" x14ac:dyDescent="0.25">
      <c r="A45" s="43" t="s">
        <v>98</v>
      </c>
      <c r="B45" s="37" t="s">
        <v>7</v>
      </c>
      <c r="C45" s="37" t="s">
        <v>48</v>
      </c>
      <c r="D45" s="42" t="s">
        <v>58</v>
      </c>
      <c r="E45" s="26"/>
      <c r="F45" s="27">
        <v>1</v>
      </c>
      <c r="G45" s="35"/>
      <c r="H45" s="28">
        <f t="shared" ref="H45:H73" si="1">+ROUND(+F45*ROUND(G45,2),2)</f>
        <v>0</v>
      </c>
      <c r="I45" s="2"/>
    </row>
    <row r="46" spans="1:9" ht="33.75" x14ac:dyDescent="0.25">
      <c r="A46" s="43"/>
      <c r="B46" s="50"/>
      <c r="C46" s="50"/>
      <c r="D46" s="42" t="s">
        <v>59</v>
      </c>
      <c r="E46" s="26"/>
      <c r="F46" s="27"/>
      <c r="G46" s="40"/>
      <c r="H46" s="40"/>
      <c r="I46" s="2"/>
    </row>
    <row r="47" spans="1:9" x14ac:dyDescent="0.25">
      <c r="A47" s="43" t="s">
        <v>99</v>
      </c>
      <c r="B47" s="37" t="s">
        <v>7</v>
      </c>
      <c r="C47" s="37" t="s">
        <v>9</v>
      </c>
      <c r="D47" s="42" t="s">
        <v>60</v>
      </c>
      <c r="E47" s="26"/>
      <c r="F47" s="27">
        <v>80</v>
      </c>
      <c r="G47" s="35"/>
      <c r="H47" s="28">
        <f t="shared" si="1"/>
        <v>0</v>
      </c>
      <c r="I47" s="2"/>
    </row>
    <row r="48" spans="1:9" ht="94.5" customHeight="1" x14ac:dyDescent="0.25">
      <c r="A48" s="43"/>
      <c r="B48" s="50"/>
      <c r="C48" s="50"/>
      <c r="D48" s="42" t="s">
        <v>120</v>
      </c>
      <c r="E48" s="26" t="s">
        <v>118</v>
      </c>
      <c r="F48" s="53" t="s">
        <v>119</v>
      </c>
      <c r="G48" s="40"/>
      <c r="H48" s="40"/>
      <c r="I48" s="2"/>
    </row>
    <row r="49" spans="1:9" x14ac:dyDescent="0.25">
      <c r="A49" s="43" t="s">
        <v>100</v>
      </c>
      <c r="B49" s="47" t="s">
        <v>7</v>
      </c>
      <c r="C49" s="37" t="s">
        <v>9</v>
      </c>
      <c r="D49" s="42" t="s">
        <v>61</v>
      </c>
      <c r="E49" s="26"/>
      <c r="F49" s="27">
        <v>40</v>
      </c>
      <c r="G49" s="35"/>
      <c r="H49" s="28">
        <f t="shared" si="1"/>
        <v>0</v>
      </c>
      <c r="I49" s="2"/>
    </row>
    <row r="50" spans="1:9" ht="96" customHeight="1" x14ac:dyDescent="0.25">
      <c r="A50" s="43"/>
      <c r="B50" s="47" t="s">
        <v>7</v>
      </c>
      <c r="C50" s="50"/>
      <c r="D50" s="42" t="s">
        <v>62</v>
      </c>
      <c r="E50" s="26"/>
      <c r="F50" s="27"/>
      <c r="G50" s="40"/>
      <c r="H50" s="40"/>
      <c r="I50" s="2"/>
    </row>
    <row r="51" spans="1:9" x14ac:dyDescent="0.25">
      <c r="A51" s="43" t="s">
        <v>101</v>
      </c>
      <c r="B51" s="47" t="s">
        <v>7</v>
      </c>
      <c r="C51" s="37" t="s">
        <v>9</v>
      </c>
      <c r="D51" s="42" t="s">
        <v>63</v>
      </c>
      <c r="E51" s="26"/>
      <c r="F51" s="27">
        <v>20</v>
      </c>
      <c r="G51" s="35"/>
      <c r="H51" s="28">
        <f t="shared" si="1"/>
        <v>0</v>
      </c>
      <c r="I51" s="2"/>
    </row>
    <row r="52" spans="1:9" ht="99.75" customHeight="1" x14ac:dyDescent="0.25">
      <c r="A52" s="43"/>
      <c r="B52" s="47" t="s">
        <v>7</v>
      </c>
      <c r="C52" s="50"/>
      <c r="D52" s="42" t="s">
        <v>121</v>
      </c>
      <c r="E52" s="26" t="s">
        <v>118</v>
      </c>
      <c r="F52" s="53" t="s">
        <v>122</v>
      </c>
      <c r="G52" s="40"/>
      <c r="H52" s="40"/>
      <c r="I52" s="2"/>
    </row>
    <row r="53" spans="1:9" ht="30" customHeight="1" x14ac:dyDescent="0.25">
      <c r="A53" s="43" t="s">
        <v>102</v>
      </c>
      <c r="B53" s="47" t="s">
        <v>7</v>
      </c>
      <c r="C53" s="37" t="s">
        <v>9</v>
      </c>
      <c r="D53" s="42" t="s">
        <v>64</v>
      </c>
      <c r="E53" s="26"/>
      <c r="F53" s="27">
        <v>80</v>
      </c>
      <c r="G53" s="35"/>
      <c r="H53" s="28">
        <f t="shared" si="1"/>
        <v>0</v>
      </c>
      <c r="I53" s="2"/>
    </row>
    <row r="54" spans="1:9" ht="109.5" customHeight="1" x14ac:dyDescent="0.25">
      <c r="A54" s="43"/>
      <c r="B54" s="47"/>
      <c r="C54" s="50"/>
      <c r="D54" s="42" t="s">
        <v>123</v>
      </c>
      <c r="E54" s="26"/>
      <c r="F54" s="27"/>
      <c r="G54" s="40"/>
      <c r="H54" s="40"/>
      <c r="I54" s="2"/>
    </row>
    <row r="55" spans="1:9" ht="23.25" customHeight="1" x14ac:dyDescent="0.25">
      <c r="A55" s="43" t="s">
        <v>103</v>
      </c>
      <c r="B55" s="47" t="s">
        <v>7</v>
      </c>
      <c r="C55" s="37" t="s">
        <v>9</v>
      </c>
      <c r="D55" s="42" t="s">
        <v>65</v>
      </c>
      <c r="E55" s="26"/>
      <c r="F55" s="27">
        <v>40</v>
      </c>
      <c r="G55" s="35"/>
      <c r="H55" s="28">
        <f t="shared" si="1"/>
        <v>0</v>
      </c>
      <c r="I55" s="2"/>
    </row>
    <row r="56" spans="1:9" ht="107.25" customHeight="1" x14ac:dyDescent="0.25">
      <c r="A56" s="43"/>
      <c r="B56" s="47"/>
      <c r="C56" s="50"/>
      <c r="D56" s="42" t="s">
        <v>70</v>
      </c>
      <c r="E56" s="26"/>
      <c r="F56" s="27"/>
      <c r="G56" s="40"/>
      <c r="H56" s="40"/>
      <c r="I56" s="2"/>
    </row>
    <row r="57" spans="1:9" ht="26.25" customHeight="1" x14ac:dyDescent="0.25">
      <c r="A57" s="43" t="s">
        <v>104</v>
      </c>
      <c r="B57" s="47" t="s">
        <v>7</v>
      </c>
      <c r="C57" s="37" t="s">
        <v>9</v>
      </c>
      <c r="D57" s="42" t="s">
        <v>66</v>
      </c>
      <c r="E57" s="26"/>
      <c r="F57" s="27">
        <v>20</v>
      </c>
      <c r="G57" s="35"/>
      <c r="H57" s="28">
        <f t="shared" si="1"/>
        <v>0</v>
      </c>
      <c r="I57" s="2"/>
    </row>
    <row r="58" spans="1:9" ht="109.5" customHeight="1" x14ac:dyDescent="0.25">
      <c r="A58" s="43"/>
      <c r="B58" s="47" t="s">
        <v>7</v>
      </c>
      <c r="C58" s="50"/>
      <c r="D58" s="42" t="s">
        <v>67</v>
      </c>
      <c r="E58" s="26"/>
      <c r="F58" s="27"/>
      <c r="G58" s="40"/>
      <c r="H58" s="40"/>
      <c r="I58" s="2"/>
    </row>
    <row r="59" spans="1:9" ht="15" customHeight="1" x14ac:dyDescent="0.25">
      <c r="A59" s="43" t="s">
        <v>105</v>
      </c>
      <c r="B59" s="47" t="s">
        <v>7</v>
      </c>
      <c r="C59" s="37" t="s">
        <v>48</v>
      </c>
      <c r="D59" s="42" t="s">
        <v>68</v>
      </c>
      <c r="E59" s="26"/>
      <c r="F59" s="27">
        <v>1</v>
      </c>
      <c r="G59" s="35"/>
      <c r="H59" s="28">
        <f t="shared" si="1"/>
        <v>0</v>
      </c>
      <c r="I59" s="2"/>
    </row>
    <row r="60" spans="1:9" ht="113.25" customHeight="1" x14ac:dyDescent="0.25">
      <c r="A60" s="43"/>
      <c r="B60" s="47"/>
      <c r="C60" s="50"/>
      <c r="D60" s="42" t="s">
        <v>69</v>
      </c>
      <c r="E60" s="26"/>
      <c r="F60" s="27"/>
      <c r="G60" s="40"/>
      <c r="H60" s="40"/>
      <c r="I60" s="2"/>
    </row>
    <row r="61" spans="1:9" ht="12.75" customHeight="1" x14ac:dyDescent="0.25">
      <c r="A61" s="43" t="s">
        <v>106</v>
      </c>
      <c r="B61" s="47" t="s">
        <v>7</v>
      </c>
      <c r="C61" s="37" t="s">
        <v>8</v>
      </c>
      <c r="D61" s="42" t="s">
        <v>71</v>
      </c>
      <c r="E61" s="26"/>
      <c r="F61" s="27">
        <v>50</v>
      </c>
      <c r="G61" s="35"/>
      <c r="H61" s="28">
        <f t="shared" si="1"/>
        <v>0</v>
      </c>
      <c r="I61" s="2"/>
    </row>
    <row r="62" spans="1:9" ht="240" customHeight="1" x14ac:dyDescent="0.25">
      <c r="A62" s="43"/>
      <c r="B62" s="47"/>
      <c r="C62" s="50"/>
      <c r="D62" s="42" t="s">
        <v>72</v>
      </c>
      <c r="E62" s="26"/>
      <c r="F62" s="27"/>
      <c r="G62" s="40"/>
      <c r="H62" s="40"/>
      <c r="I62" s="2"/>
    </row>
    <row r="63" spans="1:9" ht="26.25" customHeight="1" x14ac:dyDescent="0.25">
      <c r="A63" s="43" t="s">
        <v>107</v>
      </c>
      <c r="B63" s="47" t="s">
        <v>7</v>
      </c>
      <c r="C63" s="37" t="s">
        <v>9</v>
      </c>
      <c r="D63" s="42" t="s">
        <v>73</v>
      </c>
      <c r="E63" s="26"/>
      <c r="F63" s="27">
        <v>12</v>
      </c>
      <c r="G63" s="35"/>
      <c r="H63" s="28">
        <f t="shared" si="1"/>
        <v>0</v>
      </c>
      <c r="I63" s="2"/>
    </row>
    <row r="64" spans="1:9" ht="135" x14ac:dyDescent="0.25">
      <c r="A64" s="43"/>
      <c r="B64" s="47" t="s">
        <v>7</v>
      </c>
      <c r="C64" s="50"/>
      <c r="D64" s="42" t="s">
        <v>74</v>
      </c>
      <c r="E64" s="26"/>
      <c r="F64" s="27"/>
      <c r="G64" s="40"/>
      <c r="H64" s="40"/>
      <c r="I64" s="2"/>
    </row>
    <row r="65" spans="1:9" ht="15" customHeight="1" x14ac:dyDescent="0.25">
      <c r="A65" s="43" t="s">
        <v>108</v>
      </c>
      <c r="B65" s="47" t="s">
        <v>7</v>
      </c>
      <c r="C65" s="37" t="s">
        <v>48</v>
      </c>
      <c r="D65" s="42" t="s">
        <v>75</v>
      </c>
      <c r="E65" s="26"/>
      <c r="F65" s="27">
        <v>1</v>
      </c>
      <c r="G65" s="35"/>
      <c r="H65" s="28">
        <f t="shared" si="1"/>
        <v>0</v>
      </c>
      <c r="I65" s="2"/>
    </row>
    <row r="66" spans="1:9" ht="57.75" customHeight="1" x14ac:dyDescent="0.25">
      <c r="A66" s="43"/>
      <c r="B66" s="47" t="s">
        <v>7</v>
      </c>
      <c r="C66" s="50"/>
      <c r="D66" s="42" t="s">
        <v>76</v>
      </c>
      <c r="E66" s="26"/>
      <c r="F66" s="27"/>
      <c r="G66" s="40"/>
      <c r="H66" s="40"/>
      <c r="I66" s="2"/>
    </row>
    <row r="67" spans="1:9" ht="13.5" customHeight="1" x14ac:dyDescent="0.25">
      <c r="A67" s="43" t="s">
        <v>109</v>
      </c>
      <c r="B67" s="47" t="s">
        <v>7</v>
      </c>
      <c r="C67" s="37" t="s">
        <v>48</v>
      </c>
      <c r="D67" s="42" t="s">
        <v>77</v>
      </c>
      <c r="E67" s="26"/>
      <c r="F67" s="27">
        <v>1</v>
      </c>
      <c r="G67" s="35"/>
      <c r="H67" s="28">
        <f t="shared" si="1"/>
        <v>0</v>
      </c>
      <c r="I67" s="2"/>
    </row>
    <row r="68" spans="1:9" ht="87" customHeight="1" x14ac:dyDescent="0.25">
      <c r="A68" s="43"/>
      <c r="B68" s="47" t="s">
        <v>7</v>
      </c>
      <c r="C68" s="50"/>
      <c r="D68" s="42" t="s">
        <v>78</v>
      </c>
      <c r="E68" s="26"/>
      <c r="F68" s="27"/>
      <c r="G68" s="40"/>
      <c r="H68" s="40"/>
      <c r="I68" s="2"/>
    </row>
    <row r="69" spans="1:9" ht="15" customHeight="1" x14ac:dyDescent="0.25">
      <c r="A69" s="43" t="s">
        <v>110</v>
      </c>
      <c r="B69" s="47" t="s">
        <v>7</v>
      </c>
      <c r="C69" s="37" t="s">
        <v>48</v>
      </c>
      <c r="D69" s="42" t="s">
        <v>79</v>
      </c>
      <c r="E69" s="26"/>
      <c r="F69" s="27">
        <v>1</v>
      </c>
      <c r="G69" s="35"/>
      <c r="H69" s="28">
        <f t="shared" si="1"/>
        <v>0</v>
      </c>
      <c r="I69" s="2"/>
    </row>
    <row r="70" spans="1:9" ht="149.25" customHeight="1" x14ac:dyDescent="0.25">
      <c r="A70" s="43"/>
      <c r="B70" s="47" t="s">
        <v>7</v>
      </c>
      <c r="C70" s="50"/>
      <c r="D70" s="42" t="s">
        <v>80</v>
      </c>
      <c r="E70" s="26"/>
      <c r="F70" s="27"/>
      <c r="G70" s="40"/>
      <c r="H70" s="40"/>
      <c r="I70" s="2"/>
    </row>
    <row r="71" spans="1:9" ht="24" customHeight="1" x14ac:dyDescent="0.25">
      <c r="A71" s="43" t="s">
        <v>111</v>
      </c>
      <c r="B71" s="47" t="s">
        <v>7</v>
      </c>
      <c r="C71" s="37" t="s">
        <v>48</v>
      </c>
      <c r="D71" s="42" t="s">
        <v>81</v>
      </c>
      <c r="E71" s="26"/>
      <c r="F71" s="27">
        <v>1</v>
      </c>
      <c r="G71" s="35"/>
      <c r="H71" s="28">
        <f t="shared" si="1"/>
        <v>0</v>
      </c>
      <c r="I71" s="2"/>
    </row>
    <row r="72" spans="1:9" ht="258" customHeight="1" x14ac:dyDescent="0.25">
      <c r="A72" s="43"/>
      <c r="B72" s="47" t="s">
        <v>7</v>
      </c>
      <c r="C72" s="50"/>
      <c r="D72" s="42" t="s">
        <v>82</v>
      </c>
      <c r="E72" s="26"/>
      <c r="F72" s="27"/>
      <c r="G72" s="40"/>
      <c r="H72" s="40"/>
      <c r="I72" s="2"/>
    </row>
    <row r="73" spans="1:9" ht="16.5" customHeight="1" x14ac:dyDescent="0.25">
      <c r="A73" s="43" t="s">
        <v>112</v>
      </c>
      <c r="B73" s="47" t="s">
        <v>7</v>
      </c>
      <c r="C73" s="37" t="s">
        <v>48</v>
      </c>
      <c r="D73" s="42" t="s">
        <v>83</v>
      </c>
      <c r="E73" s="26"/>
      <c r="F73" s="27">
        <v>1</v>
      </c>
      <c r="G73" s="35"/>
      <c r="H73" s="28">
        <f t="shared" si="1"/>
        <v>0</v>
      </c>
      <c r="I73" s="2"/>
    </row>
    <row r="74" spans="1:9" ht="135" x14ac:dyDescent="0.25">
      <c r="A74" s="43"/>
      <c r="B74" s="47" t="s">
        <v>7</v>
      </c>
      <c r="C74" s="50"/>
      <c r="D74" s="42" t="s">
        <v>84</v>
      </c>
      <c r="E74" s="26"/>
      <c r="F74" s="27"/>
      <c r="G74" s="40"/>
      <c r="H74" s="40"/>
      <c r="I74" s="2"/>
    </row>
    <row r="75" spans="1:9" x14ac:dyDescent="0.25">
      <c r="A75" s="43" t="s">
        <v>113</v>
      </c>
      <c r="B75" s="47" t="s">
        <v>7</v>
      </c>
      <c r="C75" s="37" t="s">
        <v>85</v>
      </c>
      <c r="D75" s="42" t="s">
        <v>86</v>
      </c>
      <c r="E75" s="26"/>
      <c r="F75" s="27">
        <v>1</v>
      </c>
      <c r="G75" s="35"/>
      <c r="H75" s="28">
        <f t="shared" ref="H75:H77" si="2">+ROUND(+F75*ROUND(G75,2),2)</f>
        <v>0</v>
      </c>
      <c r="I75" s="2"/>
    </row>
    <row r="76" spans="1:9" ht="22.5" x14ac:dyDescent="0.25">
      <c r="A76" s="43"/>
      <c r="B76" s="47" t="s">
        <v>7</v>
      </c>
      <c r="C76" s="50"/>
      <c r="D76" s="42" t="s">
        <v>87</v>
      </c>
      <c r="E76" s="26"/>
      <c r="F76" s="27"/>
      <c r="G76" s="40"/>
      <c r="H76" s="40"/>
      <c r="I76" s="2"/>
    </row>
    <row r="77" spans="1:9" x14ac:dyDescent="0.25">
      <c r="A77" s="43" t="s">
        <v>114</v>
      </c>
      <c r="B77" s="47" t="s">
        <v>7</v>
      </c>
      <c r="C77" s="37" t="s">
        <v>48</v>
      </c>
      <c r="D77" s="42" t="s">
        <v>88</v>
      </c>
      <c r="E77" s="26"/>
      <c r="F77" s="27">
        <v>1</v>
      </c>
      <c r="G77" s="35"/>
      <c r="H77" s="28">
        <f t="shared" si="2"/>
        <v>0</v>
      </c>
      <c r="I77" s="2"/>
    </row>
    <row r="78" spans="1:9" ht="101.25" x14ac:dyDescent="0.25">
      <c r="A78" s="43"/>
      <c r="B78" s="47" t="s">
        <v>7</v>
      </c>
      <c r="C78" s="50"/>
      <c r="D78" s="42" t="s">
        <v>89</v>
      </c>
      <c r="E78" s="26"/>
      <c r="F78" s="27"/>
      <c r="G78" s="40"/>
      <c r="H78" s="40"/>
      <c r="I78" s="2"/>
    </row>
    <row r="79" spans="1:9" x14ac:dyDescent="0.25">
      <c r="A79" s="29"/>
      <c r="B79" s="48"/>
      <c r="C79" s="29"/>
      <c r="D79" s="75" t="s">
        <v>38</v>
      </c>
      <c r="E79" s="76"/>
      <c r="F79" s="77"/>
      <c r="G79" s="30"/>
      <c r="H79" s="31">
        <f>SUM(H37:H78)</f>
        <v>0</v>
      </c>
      <c r="I79" s="2"/>
    </row>
    <row r="80" spans="1:9" ht="35.1" customHeight="1" x14ac:dyDescent="0.25">
      <c r="A80" s="44" t="s">
        <v>40</v>
      </c>
      <c r="B80" s="45" t="s">
        <v>5</v>
      </c>
      <c r="C80" s="21" t="s">
        <v>6</v>
      </c>
      <c r="D80" s="22" t="s">
        <v>90</v>
      </c>
      <c r="E80" s="22"/>
      <c r="F80" s="32"/>
      <c r="G80" s="33"/>
      <c r="H80" s="34"/>
      <c r="I80" s="2"/>
    </row>
    <row r="81" spans="1:9" x14ac:dyDescent="0.25">
      <c r="A81" s="43" t="s">
        <v>37</v>
      </c>
      <c r="B81" s="47" t="s">
        <v>7</v>
      </c>
      <c r="C81" s="37" t="s">
        <v>48</v>
      </c>
      <c r="D81" s="42" t="s">
        <v>91</v>
      </c>
      <c r="E81" s="26"/>
      <c r="F81" s="27">
        <v>1</v>
      </c>
      <c r="G81" s="35"/>
      <c r="H81" s="28">
        <f t="shared" ref="H81" si="3">+ROUND(+F81*ROUND(G81,2),2)</f>
        <v>0</v>
      </c>
      <c r="I81" s="2"/>
    </row>
    <row r="82" spans="1:9" ht="256.5" customHeight="1" x14ac:dyDescent="0.25">
      <c r="A82" s="43"/>
      <c r="B82" s="47"/>
      <c r="C82" s="50"/>
      <c r="D82" s="42" t="s">
        <v>92</v>
      </c>
      <c r="E82" s="26"/>
      <c r="F82" s="27"/>
      <c r="G82" s="40"/>
      <c r="H82" s="40"/>
      <c r="I82" s="2"/>
    </row>
    <row r="83" spans="1:9" x14ac:dyDescent="0.25">
      <c r="A83" s="29"/>
      <c r="B83" s="48"/>
      <c r="C83" s="29"/>
      <c r="D83" s="75" t="s">
        <v>125</v>
      </c>
      <c r="E83" s="76"/>
      <c r="F83" s="77"/>
      <c r="G83" s="30"/>
      <c r="H83" s="31">
        <f>SUM(H81:H82)</f>
        <v>0</v>
      </c>
      <c r="I83" s="2"/>
    </row>
    <row r="84" spans="1:9" x14ac:dyDescent="0.25">
      <c r="A84" s="44" t="s">
        <v>41</v>
      </c>
      <c r="B84" s="45" t="s">
        <v>5</v>
      </c>
      <c r="C84" s="21" t="s">
        <v>6</v>
      </c>
      <c r="D84" s="22" t="s">
        <v>10</v>
      </c>
      <c r="E84" s="22"/>
      <c r="F84" s="32"/>
      <c r="G84" s="33"/>
      <c r="H84" s="34"/>
      <c r="I84" s="2"/>
    </row>
    <row r="85" spans="1:9" x14ac:dyDescent="0.25">
      <c r="A85" s="43" t="s">
        <v>42</v>
      </c>
      <c r="B85" s="47" t="s">
        <v>7</v>
      </c>
      <c r="C85" s="37" t="s">
        <v>48</v>
      </c>
      <c r="D85" s="42" t="s">
        <v>93</v>
      </c>
      <c r="E85" s="26"/>
      <c r="F85" s="27">
        <v>1</v>
      </c>
      <c r="G85" s="35"/>
      <c r="H85" s="28">
        <f t="shared" ref="H85" si="4">+ROUND(+F85*ROUND(G85,2),2)</f>
        <v>0</v>
      </c>
      <c r="I85" s="2"/>
    </row>
    <row r="86" spans="1:9" ht="225" x14ac:dyDescent="0.25">
      <c r="A86" s="43"/>
      <c r="B86" s="47"/>
      <c r="C86" s="50"/>
      <c r="D86" s="42" t="s">
        <v>94</v>
      </c>
      <c r="E86" s="26"/>
      <c r="F86" s="27"/>
      <c r="G86" s="40"/>
      <c r="H86" s="40"/>
      <c r="I86" s="2"/>
    </row>
    <row r="87" spans="1:9" ht="27" customHeight="1" x14ac:dyDescent="0.25">
      <c r="A87" s="29"/>
      <c r="B87" s="48"/>
      <c r="C87" s="29"/>
      <c r="D87" s="75" t="s">
        <v>126</v>
      </c>
      <c r="E87" s="76"/>
      <c r="F87" s="77"/>
      <c r="G87" s="30"/>
      <c r="H87" s="31">
        <f>SUM(H85:H86)</f>
        <v>0</v>
      </c>
      <c r="I87" s="2"/>
    </row>
    <row r="88" spans="1:9" x14ac:dyDescent="0.25">
      <c r="A88" s="44" t="s">
        <v>44</v>
      </c>
      <c r="B88" s="45" t="s">
        <v>5</v>
      </c>
      <c r="C88" s="21" t="s">
        <v>6</v>
      </c>
      <c r="D88" s="22" t="s">
        <v>11</v>
      </c>
      <c r="E88" s="22"/>
      <c r="F88" s="32"/>
      <c r="G88" s="33"/>
      <c r="H88" s="34"/>
      <c r="I88" s="2"/>
    </row>
    <row r="89" spans="1:9" x14ac:dyDescent="0.25">
      <c r="A89" s="43" t="s">
        <v>45</v>
      </c>
      <c r="B89" s="47" t="s">
        <v>7</v>
      </c>
      <c r="C89" s="37" t="s">
        <v>6</v>
      </c>
      <c r="D89" s="42" t="s">
        <v>11</v>
      </c>
      <c r="E89" s="26"/>
      <c r="F89" s="27">
        <v>1</v>
      </c>
      <c r="G89" s="35"/>
      <c r="H89" s="28">
        <f t="shared" ref="H89" si="5">+ROUND(+F89*ROUND(G89,2),2)</f>
        <v>0</v>
      </c>
      <c r="I89" s="2"/>
    </row>
    <row r="90" spans="1:9" ht="146.25" x14ac:dyDescent="0.25">
      <c r="A90" s="43"/>
      <c r="B90" s="47" t="s">
        <v>7</v>
      </c>
      <c r="C90" s="50"/>
      <c r="D90" s="42" t="s">
        <v>95</v>
      </c>
      <c r="E90" s="26"/>
      <c r="F90" s="27"/>
      <c r="G90" s="40"/>
      <c r="H90" s="40"/>
      <c r="I90" s="2"/>
    </row>
    <row r="91" spans="1:9" x14ac:dyDescent="0.25">
      <c r="A91" s="29"/>
      <c r="B91" s="48"/>
      <c r="C91" s="29"/>
      <c r="D91" s="75" t="s">
        <v>127</v>
      </c>
      <c r="E91" s="76"/>
      <c r="F91" s="77"/>
      <c r="G91" s="30"/>
      <c r="H91" s="31">
        <f>SUM(H89:H90)</f>
        <v>0</v>
      </c>
      <c r="I91" s="2"/>
    </row>
    <row r="92" spans="1:9" x14ac:dyDescent="0.25">
      <c r="A92" s="54"/>
      <c r="B92" s="55" t="s">
        <v>115</v>
      </c>
      <c r="C92" s="55"/>
      <c r="D92" s="55"/>
      <c r="E92" s="56"/>
      <c r="F92" s="56"/>
      <c r="G92" s="56"/>
      <c r="H92" s="52">
        <f>+H91+H87+H83+H79</f>
        <v>0</v>
      </c>
    </row>
    <row r="94" spans="1:9" ht="32.25" customHeight="1" x14ac:dyDescent="0.25">
      <c r="B94" s="69" t="s">
        <v>124</v>
      </c>
      <c r="C94" s="69"/>
      <c r="D94" s="69"/>
      <c r="E94" s="69"/>
      <c r="F94" s="69"/>
      <c r="G94" s="69"/>
      <c r="H94" s="69"/>
    </row>
    <row r="95" spans="1:9" ht="36.75" customHeight="1" x14ac:dyDescent="0.25">
      <c r="B95" s="78" t="s">
        <v>33</v>
      </c>
      <c r="C95" s="78"/>
      <c r="D95" s="78"/>
      <c r="E95" s="78"/>
      <c r="F95" s="78"/>
      <c r="G95" s="78"/>
      <c r="H95" s="78"/>
    </row>
    <row r="96" spans="1:9" ht="54" customHeight="1" x14ac:dyDescent="0.25">
      <c r="B96" s="79" t="s">
        <v>34</v>
      </c>
      <c r="C96" s="79"/>
      <c r="D96" s="79"/>
      <c r="E96" s="79"/>
      <c r="F96" s="79"/>
      <c r="G96" s="79"/>
      <c r="H96" s="79"/>
    </row>
    <row r="97" spans="2:7" x14ac:dyDescent="0.25">
      <c r="B97" s="20"/>
    </row>
    <row r="101" spans="2:7" x14ac:dyDescent="0.25">
      <c r="B101" s="1" t="s">
        <v>12</v>
      </c>
      <c r="C101" s="63"/>
      <c r="D101" s="63"/>
      <c r="E101" s="63"/>
      <c r="F101" s="63"/>
      <c r="G101" s="63"/>
    </row>
  </sheetData>
  <sheetProtection selectLockedCells="1"/>
  <mergeCells count="21">
    <mergeCell ref="B94:H94"/>
    <mergeCell ref="C101:G101"/>
    <mergeCell ref="C18:D18"/>
    <mergeCell ref="E18:G18"/>
    <mergeCell ref="C21:G21"/>
    <mergeCell ref="A25:H25"/>
    <mergeCell ref="B29:C29"/>
    <mergeCell ref="A33:H33"/>
    <mergeCell ref="D79:F79"/>
    <mergeCell ref="D83:F83"/>
    <mergeCell ref="D87:F87"/>
    <mergeCell ref="D91:F91"/>
    <mergeCell ref="B95:H95"/>
    <mergeCell ref="B96:H96"/>
    <mergeCell ref="D15:E15"/>
    <mergeCell ref="F15:I15"/>
    <mergeCell ref="A2:I2"/>
    <mergeCell ref="A9:I9"/>
    <mergeCell ref="B12:E12"/>
    <mergeCell ref="F12:H12"/>
    <mergeCell ref="A13:H13"/>
  </mergeCells>
  <dataValidations count="1">
    <dataValidation type="list" allowBlank="1" showInputMessage="1" showErrorMessage="1" sqref="B37:B48" xr:uid="{77C70E07-EDF5-4116-AAF8-6271BC956B7B}">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71" fitToHeight="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I pag 1 oferta</vt:lpstr>
      <vt:lpstr>'Anexo I pag 1 oferta'!Área_de_impresión</vt:lpstr>
      <vt:lpstr>'Anexo I pag 1 oferta'!Títulos_a_imprimir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2025-06-04T11:05:24Z</cp:lastPrinted>
  <dcterms:created xsi:type="dcterms:W3CDTF">2025-03-07T14:13:09Z</dcterms:created>
  <dcterms:modified xsi:type="dcterms:W3CDTF">2025-06-04T12:05:31Z</dcterms:modified>
</cp:coreProperties>
</file>