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5exp\2261 2025-29_SistControl_JAGM-RRJ\"/>
    </mc:Choice>
  </mc:AlternateContent>
  <xr:revisionPtr revIDLastSave="0" documentId="8_{E51FF131-22C6-4ED6-9EB7-EEB81ED67746}"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C'!$A$2:$K$42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 i="7" l="1"/>
  <c r="G19" i="7" l="1"/>
  <c r="J32" i="7"/>
  <c r="J30" i="7" s="1"/>
  <c r="J29" i="7"/>
  <c r="J27" i="7" s="1"/>
  <c r="J26" i="7"/>
  <c r="J24" i="7" s="1"/>
  <c r="J22" i="7"/>
  <c r="J20" i="7" s="1"/>
  <c r="F30" i="7"/>
  <c r="F27" i="7"/>
  <c r="F24" i="7"/>
  <c r="F20" i="7"/>
  <c r="J19" i="7" l="1"/>
  <c r="L30" i="7"/>
  <c r="L27" i="7"/>
  <c r="L20" i="7" l="1"/>
  <c r="L24" i="7" l="1"/>
</calcChain>
</file>

<file path=xl/sharedStrings.xml><?xml version="1.0" encoding="utf-8"?>
<sst xmlns="http://schemas.openxmlformats.org/spreadsheetml/2006/main" count="103" uniqueCount="97">
  <si>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</si>
  <si>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</si>
  <si>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</si>
  <si>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</si>
  <si>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</si>
  <si>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</si>
  <si>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</si>
  <si>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</si>
  <si>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</si>
  <si>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</si>
  <si>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</si>
  <si>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</si>
  <si>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</si>
  <si>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</si>
  <si>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</si>
  <si>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</si>
  <si>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</si>
  <si>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</si>
  <si>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</si>
  <si>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</si>
  <si>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</si>
  <si>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</si>
  <si>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</si>
  <si>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</si>
  <si>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</si>
  <si>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</si>
  <si>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</si>
  <si>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</si>
  <si>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</si>
  <si>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</si>
  <si>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</si>
  <si>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</si>
  <si>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</si>
  <si>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</si>
  <si>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</si>
  <si>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</si>
  <si>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</si>
  <si>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</si>
  <si>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</si>
  <si>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</si>
  <si>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</si>
  <si>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</si>
  <si>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</si>
  <si>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</si>
  <si>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</si>
  <si>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</si>
  <si>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</si>
  <si>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</si>
  <si>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</si>
  <si>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</si>
  <si>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</si>
  <si>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</si>
  <si>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</si>
  <si>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</si>
  <si>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</si>
  <si>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</si>
  <si>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</si>
  <si>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parcial</t>
  </si>
  <si>
    <t>TOTAL</t>
  </si>
  <si>
    <t>Valores ofertados</t>
  </si>
  <si>
    <t xml:space="preserve">Puntuación  por cumplimiento de valores </t>
  </si>
  <si>
    <t>Cumplimentar espacios en azul</t>
  </si>
  <si>
    <t>(*)</t>
  </si>
  <si>
    <r>
      <t>PUNTUACIÓN</t>
    </r>
    <r>
      <rPr>
        <sz val="10"/>
        <color theme="1"/>
        <rFont val="Calibri"/>
        <family val="2"/>
        <scheme val="minor"/>
      </rPr>
      <t> </t>
    </r>
  </si>
  <si>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</si>
  <si>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</si>
  <si>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</si>
  <si>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con D.N.I. /NIE número</t>
  </si>
  <si>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</si>
  <si>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</si>
  <si>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</si>
  <si>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</si>
  <si>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</si>
  <si>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</si>
  <si>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</si>
  <si>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</si>
  <si>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 xml:space="preserve">
ESTE ANEXO SE PRESENTARA FIRMADO EN FORMATO PDF
</t>
  </si>
  <si>
    <t>Fdo:</t>
  </si>
  <si>
    <t>“Gestión de sistemas de control telemático de instalaciones en SEDES CRTVE”</t>
  </si>
  <si>
    <t>Expediente n.º S/02261/2025</t>
  </si>
  <si>
    <t xml:space="preserve">5.2.a.- Coordinador-Gestor del contrato: </t>
  </si>
  <si>
    <t>5.2.b.- Ingeniero Técnico del Servicio de Energía y Mantenimiento:</t>
  </si>
  <si>
    <t>Años adicionales de experiencia en mantenimiento integral de instalaciones a partir de 5 años:  1 punto por año de experiencia hasta un máximo de 5. (6 años 1 punto, … 10 años o más 5 puntos)</t>
  </si>
  <si>
    <t>5.2.c.-Técnico del Servicio de Mantenimiento (Trend Controls):</t>
  </si>
  <si>
    <t>5.2.d.-Técnico del Servicio de Mantenimiento (Siemens y Schneider):</t>
  </si>
  <si>
    <t>Años adicionales de experiencia en mantenimiento integral de instalaciones a partir de 5 años.  1 punto por año de experiencia hasta un máximo de 5. (6 años 1 punto, … 10 años o más 5 puntos)</t>
  </si>
  <si>
    <t>(#) en apartado 5.2.a solo se puntuará UNA de ambas opciones.</t>
  </si>
  <si>
    <r>
      <t>La presentación de este anexo</t>
    </r>
    <r>
      <rPr>
        <b/>
        <sz val="12"/>
        <color theme="1"/>
        <rFont val="Calibri"/>
        <family val="2"/>
        <scheme val="minor"/>
      </rPr>
      <t xml:space="preserve"> cumplimentado</t>
    </r>
    <r>
      <rPr>
        <b/>
        <sz val="11"/>
        <color theme="1"/>
        <rFont val="Calibri"/>
        <family val="2"/>
        <scheme val="minor"/>
      </rPr>
      <t xml:space="preserve"> </t>
    </r>
    <r>
      <rPr>
        <sz val="11"/>
        <color theme="1"/>
        <rFont val="Calibri"/>
        <family val="2"/>
        <scheme val="minor"/>
      </rPr>
      <t xml:space="preserve">en </t>
    </r>
    <r>
      <rPr>
        <b/>
        <sz val="12"/>
        <color rgb="FFFF0000"/>
        <rFont val="Calibri"/>
        <family val="2"/>
        <scheme val="minor"/>
      </rPr>
      <t xml:space="preserve">sobre C </t>
    </r>
    <r>
      <rPr>
        <sz val="11"/>
        <color theme="1"/>
        <rFont val="Calibri"/>
        <family val="2"/>
        <scheme val="minor"/>
      </rPr>
      <t>es obligatoria e imprescindible para realizar la valoración objetiva de las ofertas. Los criterios no marcados supondrán cero puntos.  La NO presentación de este anexo cumplimentado supone la aplicación de cero puntos en los criterios técnicos objetivos.</t>
    </r>
  </si>
  <si>
    <t>(*) Se indicará el número TOTAL DE AÑOS de experiencia en el criterio de cada perfil (y la puntuación correspondiente).</t>
  </si>
  <si>
    <t xml:space="preserve">Solo puntuarán años completos. </t>
  </si>
  <si>
    <t>5.2.- Propuesta de recursos humanos asignados al contrato:</t>
  </si>
  <si>
    <t xml:space="preserve"> 10 años (ingeniero técnico industrial o equivalente) o 15 años (técnico F.P.) de experiencia en mantenimiento integral de instalaciones: O (CERO) puntos</t>
  </si>
  <si>
    <r>
      <t>Ingeniero técnico industrial (#)</t>
    </r>
    <r>
      <rPr>
        <sz val="8"/>
        <color rgb="FF000000"/>
        <rFont val="Calibri"/>
        <family val="2"/>
        <scheme val="minor"/>
      </rPr>
      <t xml:space="preserve">. 
Años adicionales de experiencia en mantenimiento integral de instalaciones a partir de 10 años. </t>
    </r>
    <r>
      <rPr>
        <b/>
        <sz val="8"/>
        <color rgb="FF000000"/>
        <rFont val="Calibri"/>
        <family val="2"/>
        <scheme val="minor"/>
      </rPr>
      <t>1 punto por año de experiencia hasta un máximo de 5. (11 años 1 punto, … 15 años o más 5 puntos)</t>
    </r>
  </si>
  <si>
    <r>
      <t xml:space="preserve">Técnico F.P. (#). 
</t>
    </r>
    <r>
      <rPr>
        <sz val="8"/>
        <color rgb="FF000000"/>
        <rFont val="Calibri"/>
        <family val="2"/>
        <scheme val="minor"/>
      </rPr>
      <t xml:space="preserve">Años adicionales de experiencia en mantenimiento integral de instalaciones a partir de 15 años. </t>
    </r>
    <r>
      <rPr>
        <b/>
        <sz val="8"/>
        <color rgb="FF000000"/>
        <rFont val="Calibri"/>
        <family val="2"/>
        <scheme val="minor"/>
      </rPr>
      <t>1 punto por año de experiencia hasta un máximo de 5. (16 años 1 punto, … 20 años o más 5 puntos)</t>
    </r>
  </si>
  <si>
    <t>5 años de experiencia en Gestión Energética de edificios bajo Sistemas de Control y Gestión Telemática de instalaciones: O (CERO) puntos</t>
  </si>
  <si>
    <t>Años adicionales de experiencia en gestión energética de edificios  a partir de 5 años:  1 punto por año de experiencia hasta un máximo de 5. (6 años 1 punto, … 10 años o más 5 puntos)</t>
  </si>
  <si>
    <t>Grado Superior de Formación Profesional en Automatización y Robótica Industrial (o equivalente) y 5 años de experiencia en mantenimiento integral de instalaciones: O (CERO)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</si>
</sst>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sz val="11"/>
      <color rgb="FFFF0000"/>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sz val="10"/>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i/>
      <sz val="8"/>
      <color rgb="FF000000"/>
      <name val="Calibri"/>
      <family val="2"/>
      <scheme val="minor"/>
    </font>
    <font>
      <b/>
      <sz val="11"/>
      <name val="Calibri"/>
      <family val="2"/>
      <scheme val="minor"/>
    </font>
    <font>
      <b/>
      <sz val="11"/>
      <color theme="1"/>
      <name val="Calibri"/>
      <family val="2"/>
      <scheme val="minor"/>
    </font>
    <font>
      <sz val="11"/>
      <name val="Calibri"/>
      <family val="2"/>
      <scheme val="minor"/>
    </font>
    <font>
      <b/>
      <sz val="16"/>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b/>
      <sz val="16"/>
      <color rgb="FFFF0000"/>
      <name val="Calibri"/>
      <family val="2"/>
      <scheme val="minor"/>
    </font>
    <font>
      <i/>
      <sz val="9"/>
      <name val="Calibri"/>
      <family val="2"/>
      <scheme val="minor"/>
    </font>
    <font>
      <b/>
      <sz val="12"/>
      <color rgb="FFFF0000"/>
      <name val="Calibri"/>
      <family val="2"/>
      <scheme val="minor"/>
    </font>
    <font>
      <b/>
      <sz val="12"/>
      <color theme="1"/>
      <name val="Calibri"/>
      <family val="2"/>
      <scheme val="minor"/>
    </font>
  </fonts>
  <fills count="8">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theme="8" tint="0.79998168889431442"/>
        <bgColor indexed="64"/>
      </patternFill>
    </fill>
    <fill>
      <patternFill patternType="solid">
        <fgColor theme="5" tint="0.79998168889431442"/>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dotted">
        <color auto="1"/>
      </bottom>
      <diagonal/>
    </border>
    <border>
      <left/>
      <right/>
      <top/>
      <bottom style="dashed">
        <color auto="1"/>
      </bottom>
      <diagonal/>
    </border>
    <border>
      <left/>
      <right/>
      <top/>
      <bottom style="thin">
        <color indexed="64"/>
      </bottom>
      <diagonal/>
    </border>
    <border>
      <left/>
      <right/>
      <top style="thin">
        <color indexed="64"/>
      </top>
      <bottom style="medium">
        <color indexed="64"/>
      </bottom>
      <diagonal/>
    </border>
    <border>
      <left/>
      <right/>
      <top style="dashed">
        <color auto="1"/>
      </top>
      <bottom style="dash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8">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16" fillId="0" borderId="6" xfId="0" applyFont="1" applyBorder="1" applyAlignment="1" applyProtection="1">
      <alignment horizontal="center" vertical="center" wrapText="1"/>
    </xf>
    <xf numFmtId="0" fontId="16" fillId="0" borderId="7" xfId="0" applyFont="1" applyBorder="1" applyAlignment="1" applyProtection="1">
      <alignment horizontal="center" vertical="center" wrapText="1"/>
    </xf>
    <xf numFmtId="0" fontId="0" fillId="0" borderId="0" xfId="0" applyProtection="1"/>
    <xf numFmtId="0" fontId="0" fillId="0" borderId="0" xfId="0" applyBorder="1" applyProtection="1"/>
    <xf numFmtId="0" fontId="24" fillId="0" borderId="0" xfId="0" applyFont="1" applyAlignment="1" applyProtection="1">
      <alignment horizontal="right" vertical="center"/>
    </xf>
    <xf numFmtId="0" fontId="21" fillId="0" borderId="0" xfId="0" applyFont="1" applyProtection="1"/>
    <xf numFmtId="0" fontId="0" fillId="0" borderId="0" xfId="0" applyAlignment="1" applyProtection="1">
      <alignment vertical="center" shrinkToFit="1"/>
    </xf>
    <xf numFmtId="0" fontId="0" fillId="0" borderId="22"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Border="1" applyAlignment="1" applyProtection="1">
      <alignment vertical="center" shrinkToFit="1"/>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0" fillId="0" borderId="0" xfId="0" applyAlignment="1" applyProtection="1">
      <alignment horizontal="center" vertical="center"/>
    </xf>
    <xf numFmtId="0" fontId="17" fillId="0" borderId="7" xfId="0" applyFont="1" applyBorder="1" applyAlignment="1" applyProtection="1">
      <alignment horizontal="center" vertical="center" wrapText="1"/>
    </xf>
    <xf numFmtId="0" fontId="14" fillId="5" borderId="0" xfId="0" applyFont="1" applyFill="1" applyBorder="1" applyAlignment="1" applyProtection="1">
      <alignment horizontal="center" vertical="center" wrapText="1"/>
    </xf>
    <xf numFmtId="0" fontId="14" fillId="5" borderId="0" xfId="0" applyFont="1" applyFill="1" applyBorder="1" applyAlignment="1" applyProtection="1">
      <alignment vertical="center" wrapText="1"/>
    </xf>
    <xf numFmtId="0" fontId="23" fillId="5" borderId="6"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xf>
    <xf numFmtId="0" fontId="20" fillId="0" borderId="16" xfId="0" applyFont="1" applyFill="1" applyBorder="1" applyAlignment="1" applyProtection="1">
      <alignment horizontal="right" vertical="center" indent="1"/>
    </xf>
    <xf numFmtId="0" fontId="15" fillId="0" borderId="13" xfId="0" applyFont="1" applyFill="1" applyBorder="1" applyAlignment="1" applyProtection="1">
      <alignment horizontal="left" vertical="center"/>
    </xf>
    <xf numFmtId="0" fontId="14" fillId="0" borderId="9" xfId="0" applyFont="1" applyFill="1" applyBorder="1" applyAlignment="1" applyProtection="1">
      <alignment vertical="center"/>
    </xf>
    <xf numFmtId="0" fontId="14" fillId="0" borderId="0" xfId="0" applyFont="1" applyFill="1" applyBorder="1" applyAlignment="1" applyProtection="1">
      <alignment vertical="center"/>
    </xf>
    <xf numFmtId="0" fontId="12" fillId="3" borderId="0" xfId="0" applyFont="1" applyFill="1" applyBorder="1" applyAlignment="1" applyProtection="1">
      <alignment horizontal="left" vertical="center"/>
    </xf>
    <xf numFmtId="0" fontId="14" fillId="3" borderId="0" xfId="0" applyFont="1" applyFill="1" applyBorder="1" applyAlignment="1" applyProtection="1">
      <alignment horizontal="center" vertical="center"/>
    </xf>
    <xf numFmtId="0" fontId="16" fillId="0" borderId="0" xfId="0" applyFont="1" applyFill="1" applyBorder="1" applyAlignment="1" applyProtection="1">
      <alignment horizontal="justify" vertical="center" wrapText="1"/>
    </xf>
    <xf numFmtId="0" fontId="12" fillId="0" borderId="0" xfId="0" applyFont="1" applyFill="1" applyBorder="1" applyAlignment="1" applyProtection="1">
      <alignment horizontal="left" vertical="center"/>
    </xf>
    <xf numFmtId="0" fontId="15" fillId="0" borderId="0" xfId="0" applyFont="1" applyFill="1" applyBorder="1" applyAlignment="1" applyProtection="1">
      <alignment horizontal="left" vertical="center"/>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4" fillId="0" borderId="0" xfId="0" applyFont="1" applyFill="1" applyBorder="1" applyAlignment="1" applyProtection="1">
      <alignment horizontal="center" vertical="center"/>
    </xf>
    <xf numFmtId="0" fontId="20" fillId="0" borderId="0" xfId="0" applyFont="1" applyFill="1" applyBorder="1" applyAlignment="1" applyProtection="1">
      <alignment horizontal="center" vertical="center"/>
    </xf>
    <xf numFmtId="0" fontId="27" fillId="0" borderId="0" xfId="0" applyFont="1" applyProtection="1"/>
    <xf numFmtId="4" fontId="27" fillId="0" borderId="0" xfId="0" applyNumberFormat="1" applyFont="1" applyProtection="1"/>
    <xf numFmtId="4" fontId="0" fillId="0" borderId="0" xfId="0" applyNumberFormat="1" applyProtection="1"/>
    <xf numFmtId="0" fontId="0" fillId="0" borderId="23" xfId="0" applyFont="1" applyBorder="1" applyAlignment="1" applyProtection="1">
      <alignment vertical="center" shrinkToFit="1"/>
      <protection locked="0"/>
    </xf>
    <xf numFmtId="1" fontId="0" fillId="6" borderId="18" xfId="0" applyNumberFormat="1" applyFill="1" applyBorder="1" applyAlignment="1" applyProtection="1">
      <alignment horizontal="center" vertical="center"/>
    </xf>
    <xf numFmtId="1" fontId="0" fillId="0" borderId="16" xfId="0" applyNumberFormat="1" applyBorder="1" applyAlignment="1" applyProtection="1">
      <alignment horizontal="center" vertical="center"/>
    </xf>
    <xf numFmtId="1" fontId="0" fillId="0" borderId="19" xfId="0" applyNumberFormat="1" applyBorder="1" applyAlignment="1" applyProtection="1">
      <alignment horizontal="center" vertical="center"/>
    </xf>
    <xf numFmtId="0" fontId="19" fillId="3" borderId="0" xfId="0" applyFont="1" applyFill="1" applyBorder="1" applyAlignment="1" applyProtection="1">
      <alignment horizontal="center" vertical="center"/>
    </xf>
    <xf numFmtId="0" fontId="11" fillId="0" borderId="0" xfId="0" applyFont="1" applyProtection="1"/>
    <xf numFmtId="0" fontId="25" fillId="0" borderId="0" xfId="0" applyFont="1" applyAlignment="1" applyProtection="1">
      <alignment horizontal="center" wrapText="1"/>
    </xf>
    <xf numFmtId="0" fontId="0" fillId="0" borderId="0" xfId="0" applyAlignment="1" applyProtection="1">
      <alignment vertical="top"/>
    </xf>
    <xf numFmtId="0" fontId="15" fillId="0" borderId="11" xfId="0" applyFont="1" applyFill="1" applyBorder="1" applyAlignment="1" applyProtection="1">
      <alignment horizontal="center" vertical="center" wrapText="1"/>
    </xf>
    <xf numFmtId="0" fontId="18" fillId="0" borderId="1" xfId="0" applyFont="1" applyBorder="1" applyAlignment="1" applyProtection="1">
      <alignment vertical="center"/>
    </xf>
    <xf numFmtId="0" fontId="18" fillId="0" borderId="2" xfId="0" applyFont="1" applyBorder="1" applyAlignment="1" applyProtection="1">
      <alignment vertical="center"/>
    </xf>
    <xf numFmtId="0" fontId="15" fillId="0" borderId="9" xfId="0" applyFont="1" applyFill="1" applyBorder="1" applyAlignment="1" applyProtection="1">
      <alignment horizontal="left" vertical="center"/>
    </xf>
    <xf numFmtId="0" fontId="29" fillId="0" borderId="0" xfId="0" applyFont="1" applyProtection="1"/>
    <xf numFmtId="4" fontId="29" fillId="0" borderId="0" xfId="0" applyNumberFormat="1" applyFont="1" applyProtection="1"/>
    <xf numFmtId="0" fontId="22" fillId="7" borderId="15" xfId="0" applyFont="1" applyFill="1" applyBorder="1" applyAlignment="1" applyProtection="1">
      <alignment horizontal="center" vertical="center"/>
    </xf>
    <xf numFmtId="0" fontId="22" fillId="7" borderId="16" xfId="0" applyFont="1" applyFill="1" applyBorder="1" applyAlignment="1" applyProtection="1">
      <alignment horizontal="center" vertical="center"/>
    </xf>
    <xf numFmtId="0" fontId="14" fillId="7" borderId="16" xfId="0" applyFont="1" applyFill="1" applyBorder="1" applyAlignment="1" applyProtection="1">
      <alignment horizontal="center" vertical="center"/>
    </xf>
    <xf numFmtId="1" fontId="0" fillId="6" borderId="18" xfId="0" applyNumberFormat="1" applyFill="1" applyBorder="1" applyAlignment="1" applyProtection="1">
      <alignment horizontal="center" vertical="center"/>
      <protection locked="0"/>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25" fillId="0" borderId="0" xfId="0" applyFont="1" applyAlignment="1" applyProtection="1">
      <alignment horizontal="center" wrapText="1"/>
    </xf>
    <xf numFmtId="0" fontId="0" fillId="0" borderId="0" xfId="0" applyAlignment="1" applyProtection="1">
      <alignment horizontal="center" vertical="center" shrinkToFit="1"/>
    </xf>
    <xf numFmtId="0" fontId="12" fillId="0" borderId="12" xfId="0" applyFont="1" applyBorder="1" applyAlignment="1" applyProtection="1">
      <alignment horizontal="center" vertical="center"/>
    </xf>
    <xf numFmtId="0" fontId="12" fillId="0" borderId="13" xfId="0" applyFont="1" applyBorder="1" applyAlignment="1" applyProtection="1">
      <alignment horizontal="center" vertical="center"/>
    </xf>
    <xf numFmtId="0" fontId="12" fillId="0" borderId="14" xfId="0" applyFont="1" applyBorder="1" applyAlignment="1" applyProtection="1">
      <alignment horizontal="center" vertical="center"/>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18" fillId="0" borderId="1" xfId="0" applyFont="1" applyBorder="1" applyAlignment="1" applyProtection="1">
      <alignment horizontal="center" vertical="center"/>
    </xf>
    <xf numFmtId="0" fontId="18" fillId="0" borderId="11" xfId="0" applyFont="1" applyBorder="1" applyAlignment="1" applyProtection="1">
      <alignment horizontal="center" vertical="center"/>
    </xf>
    <xf numFmtId="0" fontId="18" fillId="2" borderId="1"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0" fontId="0" fillId="0" borderId="23" xfId="0" applyBorder="1" applyAlignment="1" applyProtection="1">
      <alignment horizontal="center" vertical="center" shrinkToFit="1"/>
      <protection locked="0"/>
    </xf>
    <xf numFmtId="0" fontId="0" fillId="0" borderId="23" xfId="0" applyBorder="1" applyAlignment="1" applyProtection="1">
      <alignment horizontal="center" vertical="center"/>
      <protection locked="0"/>
    </xf>
    <xf numFmtId="0" fontId="28" fillId="0" borderId="0" xfId="0" applyFont="1" applyAlignment="1" applyProtection="1">
      <alignment horizontal="center" vertical="top" wrapText="1"/>
    </xf>
    <xf numFmtId="0" fontId="0" fillId="0" borderId="26" xfId="0" applyFont="1" applyBorder="1" applyAlignment="1" applyProtection="1">
      <alignment horizontal="center" vertical="center" shrinkToFit="1"/>
      <protection locked="0"/>
    </xf>
    <xf numFmtId="0" fontId="19" fillId="0" borderId="9" xfId="0" applyFont="1" applyFill="1" applyBorder="1" applyAlignment="1" applyProtection="1">
      <alignment horizontal="left" vertical="center" wrapText="1"/>
    </xf>
    <xf numFmtId="0" fontId="19" fillId="0" borderId="0" xfId="0" applyFont="1" applyFill="1" applyBorder="1" applyAlignment="1" applyProtection="1">
      <alignment horizontal="left" vertical="center" wrapText="1"/>
    </xf>
    <xf numFmtId="0" fontId="19" fillId="0" borderId="8" xfId="0" applyFont="1" applyFill="1" applyBorder="1" applyAlignment="1" applyProtection="1">
      <alignment horizontal="left" vertical="center" wrapText="1"/>
    </xf>
    <xf numFmtId="0" fontId="4" fillId="0" borderId="20" xfId="0" applyFont="1" applyBorder="1" applyAlignment="1" applyProtection="1">
      <alignment horizontal="center" vertical="center" textRotation="90"/>
    </xf>
    <xf numFmtId="0" fontId="4" fillId="0" borderId="21" xfId="0" applyFont="1" applyBorder="1" applyAlignment="1" applyProtection="1">
      <alignment horizontal="center" vertical="center" textRotation="90"/>
    </xf>
    <xf numFmtId="0" fontId="4" fillId="0" borderId="19" xfId="0" applyFont="1" applyBorder="1" applyAlignment="1" applyProtection="1">
      <alignment horizontal="center" vertical="center" textRotation="90"/>
    </xf>
    <xf numFmtId="0" fontId="0" fillId="0" borderId="0" xfId="0" applyAlignment="1" applyProtection="1">
      <alignment horizontal="left" wrapText="1"/>
    </xf>
    <xf numFmtId="0" fontId="13" fillId="5" borderId="1" xfId="0" applyFont="1" applyFill="1" applyBorder="1" applyAlignment="1" applyProtection="1">
      <alignment horizontal="left" vertical="center" wrapText="1"/>
    </xf>
    <xf numFmtId="0" fontId="13" fillId="5" borderId="2" xfId="0" applyFont="1" applyFill="1" applyBorder="1" applyAlignment="1" applyProtection="1">
      <alignment horizontal="left" vertical="center" wrapText="1"/>
    </xf>
    <xf numFmtId="0" fontId="18" fillId="0" borderId="1" xfId="0" applyFont="1" applyBorder="1" applyAlignment="1" applyProtection="1">
      <alignment horizontal="left" vertical="center"/>
    </xf>
    <xf numFmtId="0" fontId="18" fillId="0" borderId="2" xfId="0" applyFont="1" applyBorder="1" applyAlignment="1" applyProtection="1">
      <alignment horizontal="left" vertical="center"/>
    </xf>
    <xf numFmtId="0" fontId="19" fillId="0" borderId="27" xfId="0" applyFont="1" applyFill="1" applyBorder="1" applyAlignment="1" applyProtection="1">
      <alignment horizontal="left" vertical="center" wrapText="1"/>
    </xf>
    <xf numFmtId="0" fontId="19" fillId="0" borderId="28" xfId="0" applyFont="1" applyFill="1" applyBorder="1" applyAlignment="1" applyProtection="1">
      <alignment horizontal="left" vertical="center" wrapText="1"/>
    </xf>
    <xf numFmtId="0" fontId="19" fillId="0" borderId="29" xfId="0" applyFont="1" applyFill="1" applyBorder="1" applyAlignment="1" applyProtection="1">
      <alignment horizontal="left" vertical="center" wrapText="1"/>
    </xf>
    <xf numFmtId="0" fontId="16" fillId="0" borderId="27" xfId="0" applyFont="1" applyFill="1" applyBorder="1" applyAlignment="1" applyProtection="1">
      <alignment horizontal="left" vertical="center" wrapText="1"/>
    </xf>
    <xf numFmtId="0" fontId="16" fillId="0" borderId="28" xfId="0" applyFont="1" applyFill="1" applyBorder="1" applyAlignment="1" applyProtection="1">
      <alignment horizontal="left" vertical="center" wrapText="1"/>
    </xf>
    <xf numFmtId="0" fontId="16" fillId="0" borderId="17" xfId="0" applyFont="1" applyFill="1" applyBorder="1" applyAlignment="1" applyProtection="1">
      <alignment horizontal="left" vertical="center" wrapText="1"/>
    </xf>
    <xf numFmtId="0" fontId="16" fillId="0" borderId="25" xfId="0" applyFont="1" applyFill="1" applyBorder="1" applyAlignment="1" applyProtection="1">
      <alignment horizontal="left" vertical="center" wrapText="1"/>
    </xf>
    <xf numFmtId="0" fontId="0" fillId="0" borderId="24" xfId="0"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1</xdr:row>
      <xdr:rowOff>104775</xdr:rowOff>
    </xdr:from>
    <xdr:to>
      <xdr:col>1</xdr:col>
      <xdr:colOff>243840</xdr:colOff>
      <xdr:row>4</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81" t="s">
        <v>0</v>
      </c>
      <c r="B6" s="82"/>
      <c r="C6" s="1"/>
      <c r="D6" s="1"/>
      <c r="E6" s="1"/>
      <c r="F6" s="83" t="s">
        <v>1</v>
      </c>
      <c r="G6" s="84"/>
    </row>
    <row r="7" spans="1:7" ht="15.75" thickBot="1" x14ac:dyDescent="0.3">
      <c r="A7" s="81" t="s">
        <v>2</v>
      </c>
      <c r="B7" s="82"/>
      <c r="C7" s="2"/>
      <c r="D7" s="2"/>
      <c r="E7" s="2"/>
      <c r="F7" s="85">
        <v>60</v>
      </c>
      <c r="G7" s="86"/>
    </row>
    <row r="8" spans="1:7" ht="15.75" thickBot="1" x14ac:dyDescent="0.3">
      <c r="A8" s="87" t="s">
        <v>3</v>
      </c>
      <c r="B8" s="88"/>
      <c r="C8" s="3"/>
      <c r="D8" s="3"/>
      <c r="E8" s="3"/>
      <c r="F8" s="3"/>
      <c r="G8" s="4">
        <v>40</v>
      </c>
    </row>
    <row r="9" spans="1:7" ht="15.75" thickBot="1" x14ac:dyDescent="0.3">
      <c r="A9" s="5" t="s">
        <v>4</v>
      </c>
      <c r="B9" s="6" t="s">
        <v>5</v>
      </c>
      <c r="C9" s="7"/>
      <c r="D9" s="7"/>
      <c r="E9" s="7"/>
      <c r="F9" s="8" t="s">
        <v>6</v>
      </c>
      <c r="G9" s="9"/>
    </row>
    <row r="10" spans="1:7" ht="72" customHeight="1" x14ac:dyDescent="0.25">
      <c r="A10" s="96" t="s">
        <v>7</v>
      </c>
      <c r="B10" s="97"/>
      <c r="C10" s="97"/>
      <c r="D10" s="97"/>
      <c r="E10" s="98"/>
      <c r="F10" s="89"/>
      <c r="G10" s="92"/>
    </row>
    <row r="11" spans="1:7" x14ac:dyDescent="0.25">
      <c r="A11" s="99" t="s">
        <v>8</v>
      </c>
      <c r="B11" s="100"/>
      <c r="C11" s="100"/>
      <c r="D11" s="100"/>
      <c r="E11" s="101"/>
      <c r="F11" s="90"/>
      <c r="G11" s="92"/>
    </row>
    <row r="12" spans="1:7" x14ac:dyDescent="0.25">
      <c r="A12" s="102" t="s">
        <v>9</v>
      </c>
      <c r="B12" s="103"/>
      <c r="C12" s="103"/>
      <c r="D12" s="103"/>
      <c r="E12" s="104"/>
      <c r="F12" s="90"/>
      <c r="G12" s="92"/>
    </row>
    <row r="13" spans="1:7" ht="24" customHeight="1" x14ac:dyDescent="0.25">
      <c r="A13" s="102" t="s">
        <v>10</v>
      </c>
      <c r="B13" s="103"/>
      <c r="C13" s="103"/>
      <c r="D13" s="103"/>
      <c r="E13" s="104"/>
      <c r="F13" s="90"/>
      <c r="G13" s="92"/>
    </row>
    <row r="14" spans="1:7" x14ac:dyDescent="0.25">
      <c r="A14" s="102" t="s">
        <v>11</v>
      </c>
      <c r="B14" s="103"/>
      <c r="C14" s="103"/>
      <c r="D14" s="103"/>
      <c r="E14" s="104"/>
      <c r="F14" s="90"/>
      <c r="G14" s="92"/>
    </row>
    <row r="15" spans="1:7" ht="24" customHeight="1" x14ac:dyDescent="0.25">
      <c r="A15" s="102" t="s">
        <v>12</v>
      </c>
      <c r="B15" s="103"/>
      <c r="C15" s="103"/>
      <c r="D15" s="103"/>
      <c r="E15" s="104"/>
      <c r="F15" s="90"/>
      <c r="G15" s="92"/>
    </row>
    <row r="16" spans="1:7" x14ac:dyDescent="0.25">
      <c r="A16" s="102" t="s">
        <v>13</v>
      </c>
      <c r="B16" s="103"/>
      <c r="C16" s="103"/>
      <c r="D16" s="103"/>
      <c r="E16" s="104"/>
      <c r="F16" s="90"/>
      <c r="G16" s="92"/>
    </row>
    <row r="17" spans="1:7" ht="36" customHeight="1" x14ac:dyDescent="0.25">
      <c r="A17" s="102" t="s">
        <v>14</v>
      </c>
      <c r="B17" s="103"/>
      <c r="C17" s="103"/>
      <c r="D17" s="103"/>
      <c r="E17" s="104"/>
      <c r="F17" s="90"/>
      <c r="G17" s="92"/>
    </row>
    <row r="18" spans="1:7" ht="15.75" thickBot="1" x14ac:dyDescent="0.3">
      <c r="A18" s="105"/>
      <c r="B18" s="106"/>
      <c r="C18" s="106"/>
      <c r="D18" s="106"/>
      <c r="E18" s="107"/>
      <c r="F18" s="91"/>
      <c r="G18" s="92"/>
    </row>
    <row r="19" spans="1:7" ht="15.75" thickBot="1" x14ac:dyDescent="0.3">
      <c r="A19" s="5" t="s">
        <v>15</v>
      </c>
      <c r="B19" s="6" t="s">
        <v>16</v>
      </c>
      <c r="C19" s="7"/>
      <c r="D19" s="7"/>
      <c r="E19" s="7"/>
      <c r="F19" s="8" t="s">
        <v>17</v>
      </c>
      <c r="G19" s="9"/>
    </row>
    <row r="20" spans="1:7" ht="36" customHeight="1" thickBot="1" x14ac:dyDescent="0.3">
      <c r="A20" s="93" t="s">
        <v>18</v>
      </c>
      <c r="B20" s="94"/>
      <c r="C20" s="94"/>
      <c r="D20" s="94"/>
      <c r="E20" s="95"/>
      <c r="F20" s="11"/>
      <c r="G20" s="9"/>
    </row>
    <row r="21" spans="1:7" ht="15.75" thickBot="1" x14ac:dyDescent="0.3">
      <c r="A21" s="5" t="s">
        <v>19</v>
      </c>
      <c r="B21" s="6" t="s">
        <v>20</v>
      </c>
      <c r="C21" s="7"/>
      <c r="D21" s="7"/>
      <c r="E21" s="7"/>
      <c r="F21" s="8" t="s">
        <v>21</v>
      </c>
      <c r="G21" s="9"/>
    </row>
    <row r="22" spans="1:7" ht="75" customHeight="1" thickBot="1" x14ac:dyDescent="0.3">
      <c r="A22" s="93" t="s">
        <v>22</v>
      </c>
      <c r="B22" s="94"/>
      <c r="C22" s="94"/>
      <c r="D22" s="94"/>
      <c r="E22" s="95"/>
      <c r="F22" s="11"/>
      <c r="G22" s="9"/>
    </row>
    <row r="23" spans="1:7" ht="15.75" thickBot="1" x14ac:dyDescent="0.3">
      <c r="A23" s="5" t="s">
        <v>23</v>
      </c>
      <c r="B23" s="6" t="s">
        <v>24</v>
      </c>
      <c r="C23" s="7"/>
      <c r="D23" s="7"/>
      <c r="E23" s="7"/>
      <c r="F23" s="8" t="s">
        <v>25</v>
      </c>
      <c r="G23" s="9"/>
    </row>
    <row r="24" spans="1:7" ht="24" customHeight="1" x14ac:dyDescent="0.25">
      <c r="A24" s="96" t="s">
        <v>26</v>
      </c>
      <c r="B24" s="97"/>
      <c r="C24" s="97"/>
      <c r="D24" s="97"/>
      <c r="E24" s="98"/>
      <c r="F24" s="89"/>
      <c r="G24" s="92"/>
    </row>
    <row r="25" spans="1:7" ht="36" customHeight="1" thickBot="1" x14ac:dyDescent="0.3">
      <c r="A25" s="105" t="s">
        <v>27</v>
      </c>
      <c r="B25" s="106"/>
      <c r="C25" s="106"/>
      <c r="D25" s="106"/>
      <c r="E25" s="107"/>
      <c r="F25" s="91"/>
      <c r="G25" s="92"/>
    </row>
    <row r="26" spans="1:7" ht="15.75" thickBot="1" x14ac:dyDescent="0.3">
      <c r="A26" s="5" t="s">
        <v>23</v>
      </c>
      <c r="B26" s="6" t="s">
        <v>28</v>
      </c>
      <c r="C26" s="7"/>
      <c r="D26" s="7"/>
      <c r="E26" s="7"/>
      <c r="F26" s="8" t="s">
        <v>29</v>
      </c>
      <c r="G26" s="9"/>
    </row>
    <row r="27" spans="1:7" ht="32.25" customHeight="1" x14ac:dyDescent="0.25">
      <c r="A27" s="96" t="s">
        <v>30</v>
      </c>
      <c r="B27" s="97"/>
      <c r="C27" s="97"/>
      <c r="D27" s="97"/>
      <c r="E27" s="98"/>
      <c r="F27" s="108"/>
      <c r="G27" s="92"/>
    </row>
    <row r="28" spans="1:7" ht="15.75" thickBot="1" x14ac:dyDescent="0.3">
      <c r="A28" s="105"/>
      <c r="B28" s="106"/>
      <c r="C28" s="106"/>
      <c r="D28" s="106"/>
      <c r="E28" s="107"/>
      <c r="F28" s="109"/>
      <c r="G28" s="110"/>
    </row>
    <row r="29" spans="1:7" ht="15.75" thickBot="1" x14ac:dyDescent="0.3">
      <c r="A29" s="87" t="s">
        <v>31</v>
      </c>
      <c r="B29" s="88"/>
      <c r="C29" s="7"/>
      <c r="D29" s="113"/>
      <c r="E29" s="113"/>
      <c r="F29" s="7"/>
      <c r="G29" s="13">
        <v>20</v>
      </c>
    </row>
    <row r="30" spans="1:7" ht="15.75" thickBot="1" x14ac:dyDescent="0.3">
      <c r="A30" s="114" t="s">
        <v>32</v>
      </c>
      <c r="B30" s="115"/>
      <c r="C30" s="115"/>
      <c r="D30" s="115"/>
      <c r="E30" s="116"/>
      <c r="F30" s="12"/>
      <c r="G30" s="14"/>
    </row>
    <row r="31" spans="1:7" ht="15.75" thickBot="1" x14ac:dyDescent="0.3">
      <c r="A31" s="114" t="s">
        <v>33</v>
      </c>
      <c r="B31" s="115"/>
      <c r="C31" s="116"/>
      <c r="D31" s="15"/>
      <c r="E31" s="16">
        <v>8</v>
      </c>
      <c r="F31" s="10"/>
      <c r="G31" s="14"/>
    </row>
    <row r="32" spans="1:7" ht="15.75" thickBot="1" x14ac:dyDescent="0.3">
      <c r="A32" s="117" t="s">
        <v>34</v>
      </c>
      <c r="B32" s="113"/>
      <c r="C32" s="17"/>
      <c r="D32" s="18">
        <v>1</v>
      </c>
      <c r="E32" s="18"/>
      <c r="F32" s="10"/>
      <c r="G32" s="14"/>
    </row>
    <row r="33" spans="1:7" ht="51" customHeight="1" thickBot="1" x14ac:dyDescent="0.3">
      <c r="A33" s="118" t="s">
        <v>35</v>
      </c>
      <c r="B33" s="119"/>
      <c r="C33" s="120"/>
      <c r="D33" s="18">
        <v>2</v>
      </c>
      <c r="E33" s="18"/>
      <c r="F33" s="10"/>
      <c r="G33" s="14"/>
    </row>
    <row r="34" spans="1:7" ht="51" customHeight="1" thickBot="1" x14ac:dyDescent="0.3">
      <c r="A34" s="118" t="s">
        <v>36</v>
      </c>
      <c r="B34" s="119"/>
      <c r="C34" s="120"/>
      <c r="D34" s="18">
        <v>5</v>
      </c>
      <c r="E34" s="18"/>
      <c r="F34" s="10"/>
      <c r="G34" s="14"/>
    </row>
    <row r="35" spans="1:7" ht="15.75" thickBot="1" x14ac:dyDescent="0.3">
      <c r="A35" s="114" t="s">
        <v>37</v>
      </c>
      <c r="B35" s="115"/>
      <c r="C35" s="115"/>
      <c r="D35" s="115"/>
      <c r="E35" s="116"/>
      <c r="F35" s="10"/>
      <c r="G35" s="14"/>
    </row>
    <row r="36" spans="1:7" ht="15.75" thickBot="1" x14ac:dyDescent="0.3">
      <c r="A36" s="111" t="s">
        <v>38</v>
      </c>
      <c r="B36" s="112"/>
      <c r="C36" s="19"/>
      <c r="D36" s="15"/>
      <c r="E36" s="16">
        <v>2</v>
      </c>
      <c r="F36" s="10"/>
      <c r="G36" s="14"/>
    </row>
    <row r="37" spans="1:7" ht="15.75" thickBot="1" x14ac:dyDescent="0.3">
      <c r="A37" s="117" t="s">
        <v>39</v>
      </c>
      <c r="B37" s="113"/>
      <c r="C37" s="17"/>
      <c r="D37" s="18">
        <v>1</v>
      </c>
      <c r="E37" s="18"/>
      <c r="F37" s="10"/>
      <c r="G37" s="14"/>
    </row>
    <row r="38" spans="1:7" ht="51" customHeight="1" thickBot="1" x14ac:dyDescent="0.3">
      <c r="A38" s="118" t="s">
        <v>40</v>
      </c>
      <c r="B38" s="119"/>
      <c r="C38" s="120"/>
      <c r="D38" s="18">
        <v>1</v>
      </c>
      <c r="E38" s="18"/>
      <c r="F38" s="10"/>
      <c r="G38" s="14"/>
    </row>
    <row r="39" spans="1:7" ht="15.75" thickBot="1" x14ac:dyDescent="0.3">
      <c r="A39" s="111" t="s">
        <v>41</v>
      </c>
      <c r="B39" s="112"/>
      <c r="C39" s="19"/>
      <c r="D39" s="15"/>
      <c r="E39" s="16">
        <v>2</v>
      </c>
      <c r="F39" s="10"/>
      <c r="G39" s="14"/>
    </row>
    <row r="40" spans="1:7" ht="15.75" thickBot="1" x14ac:dyDescent="0.3">
      <c r="A40" s="117" t="s">
        <v>42</v>
      </c>
      <c r="B40" s="113"/>
      <c r="C40" s="122"/>
      <c r="D40" s="18">
        <v>1</v>
      </c>
      <c r="E40" s="18"/>
      <c r="F40" s="10"/>
      <c r="G40" s="14"/>
    </row>
    <row r="41" spans="1:7" ht="51" customHeight="1" thickBot="1" x14ac:dyDescent="0.3">
      <c r="A41" s="118" t="s">
        <v>43</v>
      </c>
      <c r="B41" s="119"/>
      <c r="C41" s="120"/>
      <c r="D41" s="18">
        <v>1</v>
      </c>
      <c r="E41" s="18"/>
      <c r="F41" s="10"/>
      <c r="G41" s="14"/>
    </row>
    <row r="42" spans="1:7" ht="25.5" customHeight="1" thickBot="1" x14ac:dyDescent="0.3">
      <c r="A42" s="114" t="s">
        <v>44</v>
      </c>
      <c r="B42" s="115"/>
      <c r="C42" s="116"/>
      <c r="D42" s="15"/>
      <c r="E42" s="16">
        <v>8</v>
      </c>
      <c r="F42" s="10"/>
      <c r="G42" s="14"/>
    </row>
    <row r="43" spans="1:7" ht="63.75" customHeight="1" thickBot="1" x14ac:dyDescent="0.3">
      <c r="A43" s="118" t="s">
        <v>45</v>
      </c>
      <c r="B43" s="119"/>
      <c r="C43" s="120"/>
      <c r="D43" s="20"/>
      <c r="E43" s="16"/>
      <c r="F43" s="10"/>
      <c r="G43" s="14"/>
    </row>
    <row r="44" spans="1:7" ht="15.75" thickBot="1" x14ac:dyDescent="0.3">
      <c r="A44" s="93" t="s">
        <v>46</v>
      </c>
      <c r="B44" s="94"/>
      <c r="C44" s="121"/>
      <c r="D44" s="21">
        <v>1</v>
      </c>
      <c r="E44" s="18"/>
      <c r="F44" s="10"/>
      <c r="G44" s="14"/>
    </row>
    <row r="45" spans="1:7" ht="24" customHeight="1" thickBot="1" x14ac:dyDescent="0.3">
      <c r="A45" s="93" t="s">
        <v>47</v>
      </c>
      <c r="B45" s="94"/>
      <c r="C45" s="121"/>
      <c r="D45" s="18">
        <v>2</v>
      </c>
      <c r="E45" s="18"/>
      <c r="F45" s="10"/>
      <c r="G45" s="14"/>
    </row>
    <row r="46" spans="1:7" ht="24" customHeight="1" thickBot="1" x14ac:dyDescent="0.3">
      <c r="A46" s="93" t="s">
        <v>48</v>
      </c>
      <c r="B46" s="94"/>
      <c r="C46" s="121"/>
      <c r="D46" s="18">
        <v>2</v>
      </c>
      <c r="E46" s="18"/>
      <c r="F46" s="10"/>
      <c r="G46" s="14"/>
    </row>
    <row r="47" spans="1:7" ht="24" customHeight="1" thickBot="1" x14ac:dyDescent="0.3">
      <c r="A47" s="93" t="s">
        <v>49</v>
      </c>
      <c r="B47" s="94"/>
      <c r="C47" s="121"/>
      <c r="D47" s="18">
        <v>3</v>
      </c>
      <c r="E47" s="18"/>
      <c r="F47" s="7"/>
      <c r="G47" s="22"/>
    </row>
    <row r="48" spans="1:7" ht="15.75" thickBot="1" x14ac:dyDescent="0.3">
      <c r="A48" s="81" t="s">
        <v>50</v>
      </c>
      <c r="B48" s="82"/>
      <c r="C48" s="23"/>
      <c r="D48" s="23"/>
      <c r="E48" s="23"/>
      <c r="F48" s="23"/>
      <c r="G48" s="24">
        <v>40</v>
      </c>
    </row>
    <row r="49" spans="1:7" ht="15.75" thickBot="1" x14ac:dyDescent="0.3">
      <c r="A49" s="81" t="s">
        <v>51</v>
      </c>
      <c r="B49" s="82"/>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1:M45"/>
  <sheetViews>
    <sheetView showGridLines="0" tabSelected="1" workbookViewId="0">
      <pane ySplit="11" topLeftCell="A12" activePane="bottomLeft" state="frozen"/>
      <selection pane="bottomLeft" activeCell="B8" sqref="B8:F8"/>
    </sheetView>
  </sheetViews>
  <sheetFormatPr baseColWidth="10" defaultRowHeight="15" x14ac:dyDescent="0.25"/>
  <cols>
    <col min="1" max="1" width="11.42578125" style="29" customWidth="1"/>
    <col min="2" max="2" width="15.7109375" style="29" customWidth="1"/>
    <col min="3" max="3" width="20.7109375" style="29" customWidth="1"/>
    <col min="4" max="6" width="8.7109375" style="29" customWidth="1"/>
    <col min="7" max="7" width="9.7109375" style="29" customWidth="1"/>
    <col min="8" max="8" width="1.85546875" style="29" customWidth="1"/>
    <col min="9" max="9" width="9" style="29" customWidth="1"/>
    <col min="10" max="10" width="15.7109375" style="29" customWidth="1"/>
    <col min="11" max="11" width="2.5703125" style="29" customWidth="1"/>
    <col min="12" max="16384" width="11.42578125" style="29"/>
  </cols>
  <sheetData>
    <row r="1" spans="1:10" s="70" customFormat="1" ht="75" customHeight="1" x14ac:dyDescent="0.25">
      <c r="A1" s="137" t="s">
        <v>76</v>
      </c>
      <c r="B1" s="137"/>
      <c r="C1" s="137"/>
      <c r="D1" s="137"/>
      <c r="E1" s="137"/>
      <c r="F1" s="137"/>
      <c r="G1" s="137"/>
      <c r="H1" s="137"/>
      <c r="I1" s="137"/>
      <c r="J1" s="137"/>
    </row>
    <row r="2" spans="1:10" x14ac:dyDescent="0.25">
      <c r="G2" s="30"/>
    </row>
    <row r="3" spans="1:10" x14ac:dyDescent="0.25">
      <c r="H3" s="30"/>
      <c r="J3" s="31" t="s">
        <v>78</v>
      </c>
    </row>
    <row r="4" spans="1:10" x14ac:dyDescent="0.25">
      <c r="H4" s="30"/>
      <c r="J4" s="31" t="s">
        <v>79</v>
      </c>
    </row>
    <row r="5" spans="1:10" x14ac:dyDescent="0.25">
      <c r="G5" s="30"/>
    </row>
    <row r="6" spans="1:10" ht="30" customHeight="1" x14ac:dyDescent="0.25">
      <c r="A6" s="123" t="s">
        <v>65</v>
      </c>
      <c r="B6" s="123"/>
      <c r="C6" s="123"/>
      <c r="D6" s="123"/>
      <c r="E6" s="123"/>
      <c r="F6" s="123"/>
      <c r="G6" s="123"/>
      <c r="H6" s="123"/>
      <c r="I6" s="123"/>
      <c r="J6" s="69"/>
    </row>
    <row r="7" spans="1:10" x14ac:dyDescent="0.25">
      <c r="A7" s="32"/>
      <c r="B7" s="32"/>
      <c r="C7" s="32"/>
      <c r="D7" s="32"/>
      <c r="G7" s="30"/>
    </row>
    <row r="8" spans="1:10" ht="24.95" customHeight="1" x14ac:dyDescent="0.25">
      <c r="A8" s="33" t="s">
        <v>66</v>
      </c>
      <c r="B8" s="135"/>
      <c r="C8" s="135"/>
      <c r="D8" s="135"/>
      <c r="E8" s="135"/>
      <c r="F8" s="135"/>
      <c r="G8" s="124" t="s">
        <v>67</v>
      </c>
      <c r="H8" s="124"/>
      <c r="I8" s="124"/>
      <c r="J8" s="34"/>
    </row>
    <row r="9" spans="1:10" ht="24.95" customHeight="1" x14ac:dyDescent="0.25">
      <c r="A9" s="38" t="s">
        <v>68</v>
      </c>
      <c r="B9" s="38"/>
      <c r="C9" s="38"/>
      <c r="D9" s="136"/>
      <c r="E9" s="136"/>
      <c r="F9" s="136"/>
      <c r="G9" s="136"/>
      <c r="H9" s="136"/>
      <c r="I9" s="136"/>
      <c r="J9" s="136"/>
    </row>
    <row r="10" spans="1:10" ht="24.95" customHeight="1" x14ac:dyDescent="0.25">
      <c r="A10" s="35" t="s">
        <v>69</v>
      </c>
      <c r="B10" s="63"/>
      <c r="C10" s="39" t="s">
        <v>70</v>
      </c>
      <c r="D10" s="138"/>
      <c r="E10" s="138"/>
      <c r="F10" s="138"/>
      <c r="G10" s="138"/>
      <c r="H10" s="138"/>
      <c r="I10" s="138"/>
      <c r="J10" s="138"/>
    </row>
    <row r="11" spans="1:10" ht="24.95" customHeight="1" x14ac:dyDescent="0.25">
      <c r="A11" s="36" t="s">
        <v>71</v>
      </c>
      <c r="B11" s="36"/>
      <c r="C11" s="36"/>
      <c r="D11" s="35"/>
      <c r="E11" s="33"/>
      <c r="F11" s="33"/>
      <c r="G11" s="37"/>
      <c r="H11" s="33"/>
      <c r="I11" s="33"/>
      <c r="J11" s="38"/>
    </row>
    <row r="12" spans="1:10" x14ac:dyDescent="0.25">
      <c r="A12" s="32" t="s">
        <v>72</v>
      </c>
      <c r="B12" s="32"/>
      <c r="C12" s="32"/>
      <c r="D12" s="32"/>
      <c r="G12" s="30"/>
    </row>
    <row r="13" spans="1:10" x14ac:dyDescent="0.25">
      <c r="A13" s="32" t="s">
        <v>73</v>
      </c>
      <c r="B13" s="32"/>
      <c r="C13" s="32"/>
      <c r="D13" s="32"/>
      <c r="G13" s="30"/>
    </row>
    <row r="14" spans="1:10" x14ac:dyDescent="0.25">
      <c r="A14" s="32" t="s">
        <v>74</v>
      </c>
      <c r="B14" s="32"/>
      <c r="C14" s="32"/>
      <c r="D14" s="32"/>
      <c r="G14" s="30"/>
    </row>
    <row r="15" spans="1:10" x14ac:dyDescent="0.25">
      <c r="A15" s="29" t="s">
        <v>75</v>
      </c>
      <c r="G15" s="30"/>
      <c r="J15" s="40"/>
    </row>
    <row r="16" spans="1:10" ht="15.75" thickBot="1" x14ac:dyDescent="0.3">
      <c r="G16" s="30"/>
      <c r="J16" s="40"/>
    </row>
    <row r="17" spans="1:12" ht="15.75" thickBot="1" x14ac:dyDescent="0.3">
      <c r="A17" s="125" t="s">
        <v>56</v>
      </c>
      <c r="B17" s="126"/>
      <c r="C17" s="126"/>
      <c r="D17" s="126"/>
      <c r="E17" s="127"/>
      <c r="F17" s="131" t="s">
        <v>63</v>
      </c>
      <c r="G17" s="132"/>
      <c r="I17" s="133" t="s">
        <v>59</v>
      </c>
      <c r="J17" s="134"/>
    </row>
    <row r="18" spans="1:12" ht="34.5" thickBot="1" x14ac:dyDescent="0.3">
      <c r="A18" s="128"/>
      <c r="B18" s="129"/>
      <c r="C18" s="129"/>
      <c r="D18" s="129"/>
      <c r="E18" s="130"/>
      <c r="F18" s="42" t="s">
        <v>57</v>
      </c>
      <c r="G18" s="42" t="s">
        <v>58</v>
      </c>
      <c r="I18" s="28" t="s">
        <v>64</v>
      </c>
      <c r="J18" s="27" t="s">
        <v>60</v>
      </c>
    </row>
    <row r="19" spans="1:12" ht="24.75" customHeight="1" thickBot="1" x14ac:dyDescent="0.3">
      <c r="A19" s="146" t="s">
        <v>90</v>
      </c>
      <c r="B19" s="147"/>
      <c r="C19" s="147"/>
      <c r="D19" s="43"/>
      <c r="E19" s="43"/>
      <c r="F19" s="44"/>
      <c r="G19" s="45">
        <f>+F20+F24+F27+F30</f>
        <v>20</v>
      </c>
      <c r="J19" s="65">
        <f>+J20+J24+J27+J30</f>
        <v>0</v>
      </c>
    </row>
    <row r="20" spans="1:12" ht="15.75" thickBot="1" x14ac:dyDescent="0.3">
      <c r="A20" s="148" t="s">
        <v>80</v>
      </c>
      <c r="B20" s="149"/>
      <c r="C20" s="149"/>
      <c r="D20" s="46"/>
      <c r="E20" s="71"/>
      <c r="F20" s="47">
        <f>+MAX(D22:D23)</f>
        <v>5</v>
      </c>
      <c r="G20" s="48"/>
      <c r="H20" s="30"/>
      <c r="J20" s="66">
        <f>+MAX(J22:J23)</f>
        <v>0</v>
      </c>
      <c r="L20" s="68" t="str">
        <f>IF(ISNUMBER(J20),IF(ROUNDDOWN(J22&gt;=0,0),""),"indicar TOTAL años/proyectos en cada perfil obligatorio")</f>
        <v/>
      </c>
    </row>
    <row r="21" spans="1:12" ht="34.5" customHeight="1" thickBot="1" x14ac:dyDescent="0.3">
      <c r="A21" s="150" t="s">
        <v>91</v>
      </c>
      <c r="B21" s="151"/>
      <c r="C21" s="152"/>
      <c r="D21" s="50"/>
      <c r="E21" s="50"/>
      <c r="F21" s="59"/>
      <c r="G21" s="55"/>
      <c r="J21" s="41"/>
    </row>
    <row r="22" spans="1:12" ht="50.1" customHeight="1" thickBot="1" x14ac:dyDescent="0.3">
      <c r="A22" s="153" t="s">
        <v>92</v>
      </c>
      <c r="B22" s="154"/>
      <c r="C22" s="154"/>
      <c r="D22" s="77">
        <v>5</v>
      </c>
      <c r="E22" s="49"/>
      <c r="F22" s="51"/>
      <c r="G22" s="67" t="s">
        <v>62</v>
      </c>
      <c r="H22" s="30"/>
      <c r="I22" s="80">
        <v>10</v>
      </c>
      <c r="J22" s="64">
        <f>IF(ISNUMBER(I22),IF(ROUNDDOWN(I22,0)&lt;11,0,IF(ROUNDDOWN(I22,0)&gt;=15,5,+(I22-10)*1)),"¿años exper.?")</f>
        <v>0</v>
      </c>
      <c r="K22" s="142" t="s">
        <v>61</v>
      </c>
    </row>
    <row r="23" spans="1:12" ht="50.1" customHeight="1" thickBot="1" x14ac:dyDescent="0.3">
      <c r="A23" s="155" t="s">
        <v>93</v>
      </c>
      <c r="B23" s="156"/>
      <c r="C23" s="156"/>
      <c r="D23" s="78">
        <v>5</v>
      </c>
      <c r="E23" s="49"/>
      <c r="F23" s="51"/>
      <c r="G23" s="67" t="s">
        <v>62</v>
      </c>
      <c r="H23" s="30"/>
      <c r="I23" s="80">
        <v>15</v>
      </c>
      <c r="J23" s="64">
        <f>IF(ISNUMBER(I23),IF(ROUNDDOWN(I22,0)&gt;=11,0,IF(ROUNDDOWN(I23,0)&lt;16,0,IF(ROUNDDOWN(I23,0)&gt;=20,5,+(I23-15)*1))),"¿años exper.?")</f>
        <v>0</v>
      </c>
      <c r="K23" s="143"/>
    </row>
    <row r="24" spans="1:12" ht="15.75" thickBot="1" x14ac:dyDescent="0.3">
      <c r="A24" s="72" t="s">
        <v>81</v>
      </c>
      <c r="B24" s="73"/>
      <c r="C24" s="73"/>
      <c r="D24" s="46"/>
      <c r="E24" s="71"/>
      <c r="F24" s="47">
        <f>+D26</f>
        <v>5</v>
      </c>
      <c r="G24" s="74"/>
      <c r="H24" s="30"/>
      <c r="J24" s="66">
        <f>+J26</f>
        <v>0</v>
      </c>
      <c r="K24" s="143"/>
      <c r="L24" s="68" t="str">
        <f>IF(ISNUMBER(J24),IF(ROUNDDOWN(J26&gt;=0,0),""),"indicar TOTAL años/proyectos en cada perfil obligatorio")</f>
        <v/>
      </c>
    </row>
    <row r="25" spans="1:12" ht="34.5" customHeight="1" thickBot="1" x14ac:dyDescent="0.3">
      <c r="A25" s="150" t="s">
        <v>94</v>
      </c>
      <c r="B25" s="151"/>
      <c r="C25" s="152"/>
      <c r="D25" s="50"/>
      <c r="E25" s="50"/>
      <c r="F25" s="59"/>
      <c r="G25" s="55"/>
      <c r="J25" s="41"/>
      <c r="K25" s="143"/>
    </row>
    <row r="26" spans="1:12" ht="50.1" customHeight="1" thickBot="1" x14ac:dyDescent="0.3">
      <c r="A26" s="139" t="s">
        <v>95</v>
      </c>
      <c r="B26" s="140"/>
      <c r="C26" s="141"/>
      <c r="D26" s="79">
        <v>5</v>
      </c>
      <c r="E26" s="52"/>
      <c r="F26" s="51"/>
      <c r="G26" s="67" t="s">
        <v>62</v>
      </c>
      <c r="H26" s="30"/>
      <c r="I26" s="80">
        <v>5</v>
      </c>
      <c r="J26" s="64">
        <f>IF(ISNUMBER(I26),IF(ROUNDDOWN(I26,0)&lt;6,0,IF(ROUNDDOWN(I26,0)&gt;=11,5,+(I26-5)*1)),"¿años exper.?")</f>
        <v>0</v>
      </c>
      <c r="K26" s="143"/>
    </row>
    <row r="27" spans="1:12" ht="15.75" thickBot="1" x14ac:dyDescent="0.3">
      <c r="A27" s="72" t="s">
        <v>83</v>
      </c>
      <c r="B27" s="73"/>
      <c r="C27" s="73"/>
      <c r="D27" s="46"/>
      <c r="E27" s="71"/>
      <c r="F27" s="47">
        <f>+D29</f>
        <v>5</v>
      </c>
      <c r="G27" s="74"/>
      <c r="H27" s="30"/>
      <c r="J27" s="66">
        <f>+J29</f>
        <v>0</v>
      </c>
      <c r="K27" s="143"/>
      <c r="L27" s="68" t="str">
        <f>IF(ISNUMBER(J27),IF(ROUNDDOWN(J29&gt;=0,0),""),"indicar TOTAL años/proyectos en cada perfil obligatorio")</f>
        <v/>
      </c>
    </row>
    <row r="28" spans="1:12" ht="34.5" customHeight="1" thickBot="1" x14ac:dyDescent="0.3">
      <c r="A28" s="150" t="s">
        <v>96</v>
      </c>
      <c r="B28" s="151"/>
      <c r="C28" s="152"/>
      <c r="D28" s="50"/>
      <c r="E28" s="50"/>
      <c r="F28" s="59"/>
      <c r="G28" s="55"/>
      <c r="J28" s="41"/>
      <c r="K28" s="143"/>
    </row>
    <row r="29" spans="1:12" ht="50.1" customHeight="1" thickBot="1" x14ac:dyDescent="0.3">
      <c r="A29" s="139" t="s">
        <v>82</v>
      </c>
      <c r="B29" s="140"/>
      <c r="C29" s="141"/>
      <c r="D29" s="79">
        <v>5</v>
      </c>
      <c r="E29" s="52"/>
      <c r="F29" s="51"/>
      <c r="G29" s="67" t="s">
        <v>62</v>
      </c>
      <c r="H29" s="30"/>
      <c r="I29" s="80">
        <v>5</v>
      </c>
      <c r="J29" s="64">
        <f>IF(ISNUMBER(I29),IF(ROUNDDOWN(I29,0)&lt;6,0,IF(ROUNDDOWN(I29,0)&gt;=11,5,+(I29-5)*1)),"¿años exper.?")</f>
        <v>0</v>
      </c>
      <c r="K29" s="143"/>
    </row>
    <row r="30" spans="1:12" ht="15.75" thickBot="1" x14ac:dyDescent="0.3">
      <c r="A30" s="72" t="s">
        <v>84</v>
      </c>
      <c r="B30" s="73"/>
      <c r="C30" s="73"/>
      <c r="D30" s="46"/>
      <c r="E30" s="71"/>
      <c r="F30" s="47">
        <f>+D32</f>
        <v>5</v>
      </c>
      <c r="G30" s="74"/>
      <c r="H30" s="30"/>
      <c r="J30" s="66">
        <f>+J32</f>
        <v>0</v>
      </c>
      <c r="K30" s="143"/>
      <c r="L30" s="68" t="str">
        <f>IF(ISNUMBER(J30),IF(ROUNDDOWN(J32&gt;=0,0),""),"indicar TOTAL años/proyectos en cada perfil obligatorio")</f>
        <v/>
      </c>
    </row>
    <row r="31" spans="1:12" ht="34.5" customHeight="1" thickBot="1" x14ac:dyDescent="0.3">
      <c r="A31" s="150" t="s">
        <v>96</v>
      </c>
      <c r="B31" s="151"/>
      <c r="C31" s="152"/>
      <c r="D31" s="50"/>
      <c r="E31" s="50"/>
      <c r="F31" s="59"/>
      <c r="G31" s="55"/>
      <c r="J31" s="41"/>
      <c r="K31" s="143"/>
    </row>
    <row r="32" spans="1:12" ht="50.1" customHeight="1" thickBot="1" x14ac:dyDescent="0.3">
      <c r="A32" s="139" t="s">
        <v>85</v>
      </c>
      <c r="B32" s="140"/>
      <c r="C32" s="141"/>
      <c r="D32" s="79">
        <v>5</v>
      </c>
      <c r="E32" s="52"/>
      <c r="F32" s="51"/>
      <c r="G32" s="67" t="s">
        <v>62</v>
      </c>
      <c r="H32" s="30"/>
      <c r="I32" s="80">
        <v>5</v>
      </c>
      <c r="J32" s="64">
        <f>IF(ISNUMBER(I32),IF(ROUNDDOWN(I32,0)&lt;6,0,IF(ROUNDDOWN(I32,0)&gt;=11,5,+(I32-5)*1)),"¿años exper.?")</f>
        <v>0</v>
      </c>
      <c r="K32" s="144"/>
    </row>
    <row r="33" spans="1:13" x14ac:dyDescent="0.25">
      <c r="A33" s="53"/>
      <c r="B33" s="53"/>
      <c r="C33" s="53"/>
      <c r="D33" s="50"/>
      <c r="E33" s="58"/>
      <c r="F33" s="54"/>
      <c r="G33" s="55"/>
      <c r="H33" s="40"/>
      <c r="I33" s="56"/>
      <c r="J33" s="40"/>
      <c r="K33" s="57"/>
      <c r="L33" s="40"/>
      <c r="M33" s="40"/>
    </row>
    <row r="34" spans="1:13" x14ac:dyDescent="0.25">
      <c r="A34" s="53"/>
      <c r="B34" s="53"/>
      <c r="C34" s="53"/>
      <c r="D34" s="50"/>
      <c r="E34" s="58"/>
      <c r="F34" s="54"/>
      <c r="G34" s="55"/>
      <c r="H34" s="40"/>
      <c r="I34" s="56"/>
      <c r="J34" s="40"/>
      <c r="K34" s="57"/>
      <c r="L34" s="40"/>
      <c r="M34" s="40"/>
    </row>
    <row r="35" spans="1:13" x14ac:dyDescent="0.25">
      <c r="A35" s="75" t="s">
        <v>88</v>
      </c>
      <c r="B35" s="60"/>
      <c r="C35" s="60"/>
    </row>
    <row r="36" spans="1:13" x14ac:dyDescent="0.25">
      <c r="A36" s="75" t="s">
        <v>89</v>
      </c>
      <c r="B36" s="60"/>
      <c r="C36" s="60"/>
    </row>
    <row r="37" spans="1:13" x14ac:dyDescent="0.25">
      <c r="A37" s="76" t="s">
        <v>86</v>
      </c>
      <c r="B37" s="61"/>
      <c r="C37" s="61"/>
    </row>
    <row r="38" spans="1:13" x14ac:dyDescent="0.25">
      <c r="A38" s="76"/>
      <c r="B38" s="61"/>
      <c r="C38" s="61"/>
    </row>
    <row r="39" spans="1:13" x14ac:dyDescent="0.25">
      <c r="A39" s="76"/>
      <c r="B39" s="61"/>
      <c r="C39" s="61"/>
    </row>
    <row r="40" spans="1:13" ht="12.75" customHeight="1" x14ac:dyDescent="0.25">
      <c r="A40" s="61"/>
      <c r="B40" s="61"/>
      <c r="C40" s="61"/>
    </row>
    <row r="41" spans="1:13" x14ac:dyDescent="0.25">
      <c r="A41" s="61"/>
      <c r="B41" s="29" t="s">
        <v>77</v>
      </c>
      <c r="C41" s="157"/>
      <c r="D41" s="157"/>
      <c r="E41" s="157"/>
      <c r="F41" s="157"/>
      <c r="G41" s="157"/>
    </row>
    <row r="42" spans="1:13" x14ac:dyDescent="0.25">
      <c r="D42" s="30"/>
      <c r="E42" s="30"/>
      <c r="F42" s="30"/>
      <c r="G42" s="30"/>
    </row>
    <row r="43" spans="1:13" ht="54.95" customHeight="1" x14ac:dyDescent="0.25">
      <c r="A43" s="145" t="s">
        <v>87</v>
      </c>
      <c r="B43" s="145"/>
      <c r="C43" s="145"/>
      <c r="D43" s="145"/>
      <c r="E43" s="145"/>
      <c r="F43" s="145"/>
      <c r="G43" s="145"/>
      <c r="H43" s="145"/>
      <c r="I43" s="145"/>
      <c r="J43" s="145"/>
    </row>
    <row r="45" spans="1:13" x14ac:dyDescent="0.25">
      <c r="A45" s="62"/>
      <c r="B45" s="62"/>
      <c r="C45" s="62"/>
    </row>
  </sheetData>
  <sheetProtection algorithmName="SHA-512" hashValue="VZZ75BMweMZcKCl+c2wL8HmB6nmYDyoIcbbFvOA2Ve6iJ9dUbOX1WbFY7ZFDz9xrF1Yt0KtLFrtt8ebuuVFdCQ==" saltValue="IDPDlVSX86UEAcmTerhULg==" spinCount="100000" sheet="1" objects="1" scenarios="1" selectLockedCells="1"/>
  <mergeCells count="23">
    <mergeCell ref="A1:J1"/>
    <mergeCell ref="D10:J10"/>
    <mergeCell ref="A26:C26"/>
    <mergeCell ref="K22:K32"/>
    <mergeCell ref="A43:J43"/>
    <mergeCell ref="A19:C19"/>
    <mergeCell ref="A20:C20"/>
    <mergeCell ref="A21:C21"/>
    <mergeCell ref="A22:C22"/>
    <mergeCell ref="A23:C23"/>
    <mergeCell ref="A31:C31"/>
    <mergeCell ref="A32:C32"/>
    <mergeCell ref="C41:G41"/>
    <mergeCell ref="A25:C25"/>
    <mergeCell ref="A28:C28"/>
    <mergeCell ref="A29:C29"/>
    <mergeCell ref="A6:I6"/>
    <mergeCell ref="G8:I8"/>
    <mergeCell ref="A17:E18"/>
    <mergeCell ref="F17:G17"/>
    <mergeCell ref="I17:J17"/>
    <mergeCell ref="B8:F8"/>
    <mergeCell ref="D9:J9"/>
  </mergeCells>
  <printOptions horizontalCentered="1"/>
  <pageMargins left="0.51181102362204722" right="0.31496062992125984" top="0.35433070866141736" bottom="0.35433070866141736" header="0.11811023622047245" footer="0.11811023622047245"/>
  <pageSetup paperSize="9" scale="84"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2025-05-28T15:44:00Z</cp:lastPrinted>
  <dcterms:created xsi:type="dcterms:W3CDTF">2024-04-02T09:49:00Z</dcterms:created>
  <dcterms:modified xsi:type="dcterms:W3CDTF">2025-05-28T15:45:12Z</dcterms:modified>
</cp:coreProperties>
</file>