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4451_ATcoruña(Borrad)LCE-RRJ\"/>
    </mc:Choice>
  </mc:AlternateContent>
  <xr:revisionPtr revIDLastSave="0" documentId="13_ncr:1_{22821114-8257-46D4-BA1A-BD7559BF2437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3" l="1"/>
  <c r="B28" i="1"/>
  <c r="B12" i="3"/>
  <c r="D10" i="3" l="1"/>
  <c r="D9" i="3"/>
  <c r="D7" i="3"/>
  <c r="D6" i="3"/>
  <c r="D5" i="3"/>
  <c r="D11" i="3" l="1"/>
  <c r="A2" i="3" l="1"/>
</calcChain>
</file>

<file path=xl/sharedStrings.xml><?xml version="1.0" encoding="utf-8"?>
<sst xmlns="http://schemas.openxmlformats.org/spreadsheetml/2006/main" count="49" uniqueCount="48">
  <si>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</si>
  <si>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</si>
  <si>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</si>
  <si>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</si>
  <si>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</si>
  <si>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</si>
  <si>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</si>
  <si>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</si>
  <si>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</si>
  <si>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</si>
  <si>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</si>
  <si>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</si>
  <si>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</si>
  <si>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</si>
  <si>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</si>
  <si>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</si>
  <si>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</si>
  <si>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</si>
  <si>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</si>
  <si>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</si>
  <si>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</si>
  <si>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IMPORTE TOTAL  OFERTA</t>
  </si>
  <si>
    <t>(*)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</si>
  <si>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</si>
  <si>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</si>
  <si>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</si>
  <si>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>“Asistencia Técnica redacción proyectos, Dirección Facultativa</t>
  </si>
  <si>
    <t>Expediente n.º S/04451/2024</t>
  </si>
  <si>
    <t>% TAREA</t>
  </si>
  <si>
    <t>ID</t>
  </si>
  <si>
    <t>TAREA O ACTUACIÓN</t>
  </si>
  <si>
    <t>Importe ofertado(*)</t>
  </si>
  <si>
    <t>T-01</t>
  </si>
  <si>
    <t>T-02</t>
  </si>
  <si>
    <t>T-03</t>
  </si>
  <si>
    <t>T-04</t>
  </si>
  <si>
    <t>T-05</t>
  </si>
  <si>
    <t>T-06</t>
  </si>
  <si>
    <t>T-07</t>
  </si>
  <si>
    <t>ANÁLISIS Y TOMA DE DATOS</t>
  </si>
  <si>
    <t>REDACCIÓN PROYECTOS BÁSICO Y ACTIVIDAD</t>
  </si>
  <si>
    <t>REDACCIÓN DOCUMENTACIÓN PARA SOLICITAR AUTORIZACIÓN ADMINISTRATIVA</t>
  </si>
  <si>
    <t xml:space="preserve">REDACCIÓN PROYECTO EJECUCIÓN </t>
  </si>
  <si>
    <t>DIRECCIÓN FACULTATIVA DE LAS OBRAS</t>
  </si>
  <si>
    <t>CERTIFICADOS FINALES OBRA, EJECUCIÓN OBRA Y ACTIVIDAD</t>
  </si>
  <si>
    <t>DOCUMENTACIÓN FINAL / LEGALIZACIONES /OBTENCIÓN LICENCIAS DEFINITIVAS</t>
  </si>
  <si>
    <t>El importe ofertado por cada ID deberá corresponder al “% tarea” sobre “IMPORTE TOTAL OFERTA”.” respecto al IMPORTE TOTAL OFERTA</t>
  </si>
  <si>
    <t xml:space="preserve"> y CSS obras nuevo C.T. RNE y U.I. TVE A CORUÑA"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</si>
</sst>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" fillId="0" borderId="3" xfId="0" applyFont="1" applyBorder="1" applyAlignment="1" applyProtection="1">
      <alignment horizontal="right" vertical="center" wrapText="1" indent="13"/>
    </xf>
    <xf numFmtId="4" fontId="14" fillId="2" borderId="4" xfId="0" applyNumberFormat="1" applyFont="1" applyFill="1" applyBorder="1" applyAlignment="1" applyProtection="1">
      <alignment horizontal="right" vertical="center" wrapText="1" indent="2"/>
    </xf>
    <xf numFmtId="4" fontId="1" fillId="2" borderId="4" xfId="0" applyNumberFormat="1" applyFont="1" applyFill="1" applyBorder="1" applyAlignment="1" applyProtection="1">
      <alignment horizontal="right" vertical="center" wrapText="1" indent="2"/>
      <protection locked="0"/>
    </xf>
    <xf numFmtId="10" fontId="14" fillId="0" borderId="4" xfId="0" applyNumberFormat="1" applyFont="1" applyBorder="1" applyAlignment="1" applyProtection="1">
      <alignment horizontal="right" vertical="center" wrapText="1" indent="2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12" fillId="0" borderId="5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10" fontId="0" fillId="0" borderId="3" xfId="0" applyNumberFormat="1" applyFont="1" applyBorder="1" applyAlignment="1" applyProtection="1">
      <alignment horizontal="center" vertical="center" wrapText="1"/>
    </xf>
    <xf numFmtId="10" fontId="1" fillId="0" borderId="6" xfId="0" applyNumberFormat="1" applyFont="1" applyBorder="1" applyAlignment="1" applyProtection="1">
      <alignment horizontal="right" vertical="center" wrapText="1" indent="2"/>
    </xf>
    <xf numFmtId="10" fontId="1" fillId="0" borderId="2" xfId="0" applyNumberFormat="1" applyFont="1" applyBorder="1" applyAlignment="1" applyProtection="1">
      <alignment horizontal="right" vertical="center" wrapText="1" indent="2"/>
    </xf>
    <xf numFmtId="0" fontId="0" fillId="0" borderId="3" xfId="0" applyFont="1" applyBorder="1" applyAlignment="1" applyProtection="1">
      <alignment horizontal="left" vertical="center" wrapText="1"/>
    </xf>
    <xf numFmtId="0" fontId="9" fillId="0" borderId="0" xfId="0" applyFont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6" t="s">
        <v>24</v>
      </c>
      <c r="B2" s="36"/>
      <c r="C2" s="36"/>
      <c r="D2" s="36"/>
      <c r="E2" s="36"/>
      <c r="F2" s="36"/>
      <c r="G2" s="36"/>
      <c r="H2" s="36"/>
      <c r="I2" s="36"/>
    </row>
    <row r="5" spans="1:9" x14ac:dyDescent="0.25">
      <c r="D5" s="3"/>
      <c r="E5" s="3"/>
      <c r="F5" s="4"/>
      <c r="G5" s="4"/>
      <c r="H5" s="4"/>
      <c r="I5" s="14" t="s">
        <v>26</v>
      </c>
    </row>
    <row r="6" spans="1:9" x14ac:dyDescent="0.25">
      <c r="D6" s="3"/>
      <c r="E6" s="3"/>
      <c r="F6" s="4"/>
      <c r="G6" s="4"/>
      <c r="H6" s="4"/>
      <c r="I6" s="14" t="s">
        <v>47</v>
      </c>
    </row>
    <row r="7" spans="1:9" x14ac:dyDescent="0.25">
      <c r="D7" s="3"/>
      <c r="E7" s="3"/>
      <c r="F7" s="4"/>
      <c r="G7" s="4"/>
      <c r="H7" s="4"/>
      <c r="I7" s="14" t="s">
        <v>27</v>
      </c>
    </row>
    <row r="8" spans="1:9" ht="24.95" customHeight="1" x14ac:dyDescent="0.25"/>
    <row r="9" spans="1:9" ht="18.75" x14ac:dyDescent="0.3">
      <c r="A9" s="37" t="s">
        <v>0</v>
      </c>
      <c r="B9" s="37"/>
      <c r="C9" s="37"/>
      <c r="D9" s="37"/>
      <c r="E9" s="37"/>
      <c r="F9" s="37"/>
      <c r="G9" s="37"/>
      <c r="H9" s="37"/>
      <c r="I9" s="37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8"/>
      <c r="C12" s="38"/>
      <c r="D12" s="38"/>
      <c r="E12" s="38"/>
      <c r="F12" s="42" t="s">
        <v>2</v>
      </c>
      <c r="G12" s="42"/>
      <c r="H12" s="43"/>
      <c r="I12" s="43"/>
    </row>
    <row r="13" spans="1:9" x14ac:dyDescent="0.25">
      <c r="A13" s="39" t="s">
        <v>3</v>
      </c>
      <c r="B13" s="39"/>
      <c r="C13" s="39"/>
      <c r="D13" s="39"/>
      <c r="E13" s="39"/>
      <c r="F13" s="39"/>
      <c r="G13" s="39"/>
      <c r="H13" s="39"/>
      <c r="I13" s="27"/>
    </row>
    <row r="14" spans="1:9" x14ac:dyDescent="0.25">
      <c r="A14" s="26"/>
      <c r="B14" s="26"/>
      <c r="C14" s="26"/>
      <c r="D14" s="26"/>
      <c r="E14" s="26"/>
      <c r="F14" s="26"/>
      <c r="G14" s="26"/>
      <c r="H14" s="26"/>
      <c r="I14" s="27"/>
    </row>
    <row r="15" spans="1:9" ht="30" customHeight="1" x14ac:dyDescent="0.25">
      <c r="A15" s="40" t="s">
        <v>15</v>
      </c>
      <c r="B15" s="40"/>
      <c r="C15" s="40"/>
      <c r="D15" s="40"/>
      <c r="E15" s="41"/>
      <c r="F15" s="41"/>
      <c r="G15" s="41"/>
      <c r="H15" s="41"/>
      <c r="I15" s="41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5"/>
      <c r="C18" s="1" t="s">
        <v>6</v>
      </c>
      <c r="D18" s="30"/>
      <c r="E18" s="30"/>
      <c r="F18" s="30"/>
      <c r="G18" s="30"/>
      <c r="H18" s="30"/>
      <c r="I18" s="30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4" t="s">
        <v>16</v>
      </c>
      <c r="B22" s="34"/>
      <c r="C22" s="34"/>
      <c r="D22" s="34"/>
      <c r="E22" s="34"/>
      <c r="F22" s="34"/>
      <c r="G22" s="34"/>
      <c r="H22" s="34"/>
      <c r="I22" s="34"/>
    </row>
    <row r="23" spans="1:9" ht="15" customHeight="1" x14ac:dyDescent="0.25">
      <c r="A23" s="34" t="s">
        <v>17</v>
      </c>
      <c r="B23" s="34"/>
      <c r="C23" s="34"/>
      <c r="D23" s="34"/>
      <c r="E23" s="34"/>
      <c r="F23" s="34"/>
      <c r="G23" s="34"/>
      <c r="H23" s="34"/>
      <c r="I23" s="34"/>
    </row>
    <row r="24" spans="1:9" ht="15" customHeight="1" x14ac:dyDescent="0.25">
      <c r="A24" s="33" t="s">
        <v>14</v>
      </c>
      <c r="B24" s="33"/>
      <c r="C24" s="33"/>
      <c r="D24" s="33"/>
      <c r="E24" s="33"/>
      <c r="F24" s="33"/>
      <c r="G24" s="33"/>
      <c r="H24" s="33"/>
      <c r="I24" s="3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31" t="str">
        <f>+IF('Anexo I Tabla Desglose Precio'!D12&lt;1,"error, falta importe TOTAL OFERTA",IF('Anexo I Tabla Desglose Precio'!D12&lt;=110000,'Anexo I Tabla Desglose Precio'!D12,"ERROR: no debe superar 110.000,00"))</f>
        <v>error, falta importe TOTAL OFERTA</v>
      </c>
      <c r="C28" s="32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5" t="s">
        <v>11</v>
      </c>
      <c r="B30" s="35"/>
      <c r="C30" s="35"/>
      <c r="D30" s="35"/>
      <c r="E30" s="35"/>
      <c r="F30" s="35"/>
      <c r="G30" s="35"/>
      <c r="H30" s="35"/>
      <c r="I30" s="35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33" t="s">
        <v>18</v>
      </c>
      <c r="B32" s="33"/>
      <c r="C32" s="33"/>
      <c r="D32" s="33"/>
      <c r="E32" s="33"/>
      <c r="F32" s="33"/>
      <c r="G32" s="33"/>
      <c r="H32" s="33"/>
      <c r="I32" s="1"/>
    </row>
    <row r="33" spans="1:9" ht="9.9499999999999993" customHeight="1" x14ac:dyDescent="0.25">
      <c r="A33" s="28"/>
      <c r="B33" s="28"/>
      <c r="C33" s="28"/>
      <c r="D33" s="28"/>
      <c r="E33" s="28"/>
      <c r="F33" s="28"/>
      <c r="G33" s="28"/>
      <c r="H33" s="28"/>
      <c r="I33" s="1"/>
    </row>
    <row r="34" spans="1:9" ht="15" customHeight="1" x14ac:dyDescent="0.25">
      <c r="A34" s="1" t="s">
        <v>19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33" t="s">
        <v>20</v>
      </c>
      <c r="B36" s="33"/>
      <c r="C36" s="33"/>
      <c r="D36" s="33"/>
      <c r="E36" s="33"/>
      <c r="F36" s="33"/>
      <c r="G36" s="33"/>
      <c r="H36" s="33"/>
      <c r="I36" s="33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B40" s="15" t="s">
        <v>25</v>
      </c>
    </row>
    <row r="41" spans="1:9" x14ac:dyDescent="0.25">
      <c r="B41" s="11"/>
      <c r="E41" s="12"/>
    </row>
    <row r="44" spans="1:9" x14ac:dyDescent="0.25">
      <c r="B44" s="13" t="s">
        <v>13</v>
      </c>
      <c r="C44" s="29"/>
      <c r="D44" s="29"/>
      <c r="E44" s="29"/>
      <c r="F44" s="29"/>
    </row>
  </sheetData>
  <sheetProtection algorithmName="SHA-512" hashValue="xuNZ+VQKwpQtsMltA3VGIC9r49UFLUrECuo3+XFUA3dXB24/20KhH0S8VT4O3rXhkwMbzonZzRRfvSn55wzGcw==" saltValue="tsUpJ1mPJzKDxk0/4KvP4A==" spinCount="100000" sheet="1" objects="1" scenarios="1" selectLockedCells="1"/>
  <mergeCells count="17">
    <mergeCell ref="A2:I2"/>
    <mergeCell ref="A9:I9"/>
    <mergeCell ref="B12:E12"/>
    <mergeCell ref="A13:H13"/>
    <mergeCell ref="A15:D15"/>
    <mergeCell ref="E15:I15"/>
    <mergeCell ref="F12:G12"/>
    <mergeCell ref="H12:I12"/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I19"/>
  <sheetViews>
    <sheetView workbookViewId="0">
      <selection activeCell="C19" sqref="C19:D19"/>
    </sheetView>
  </sheetViews>
  <sheetFormatPr baseColWidth="10" defaultRowHeight="15" x14ac:dyDescent="0.25"/>
  <cols>
    <col min="1" max="2" width="15.7109375" style="2" customWidth="1"/>
    <col min="3" max="3" width="60.7109375" style="2" customWidth="1"/>
    <col min="4" max="4" width="18.7109375" style="2" customWidth="1"/>
    <col min="5" max="5" width="13" style="2" customWidth="1"/>
    <col min="6" max="6" width="2.7109375" style="2" customWidth="1"/>
    <col min="7" max="16384" width="11.42578125" style="2"/>
  </cols>
  <sheetData>
    <row r="1" spans="1:9" s="16" customFormat="1" ht="75" customHeight="1" x14ac:dyDescent="0.25">
      <c r="A1" s="46" t="s">
        <v>23</v>
      </c>
      <c r="B1" s="46"/>
      <c r="C1" s="46"/>
      <c r="D1" s="46"/>
      <c r="E1" s="46"/>
      <c r="F1" s="18"/>
      <c r="G1" s="18"/>
      <c r="H1" s="18"/>
      <c r="I1" s="18"/>
    </row>
    <row r="2" spans="1:9" s="16" customFormat="1" ht="24" customHeight="1" x14ac:dyDescent="0.25">
      <c r="A2" s="19" t="str">
        <f>+"S-"&amp;MID('Anexo I pag 1 oferta'!I7,18,5)&amp;"-"&amp;RIGHT('Anexo I pag 1 oferta'!I7,4)&amp;" "&amp;'Anexo I pag 1 oferta'!I5&amp;'Anexo I pag 1 oferta'!I6</f>
        <v xml:space="preserve">S-04451-2024 “Asistencia Técnica redacción proyectos, Dirección Facultativa y CSS obras nuevo C.T. RNE y U.I. TVE A CORUÑA" </v>
      </c>
      <c r="B2" s="19"/>
      <c r="C2" s="17"/>
      <c r="D2" s="17"/>
      <c r="E2" s="17"/>
      <c r="F2" s="17"/>
      <c r="G2" s="17"/>
      <c r="H2" s="17"/>
      <c r="I2" s="17"/>
    </row>
    <row r="3" spans="1:9" ht="15.75" thickBot="1" x14ac:dyDescent="0.3"/>
    <row r="4" spans="1:9" ht="30.75" thickBot="1" x14ac:dyDescent="0.3">
      <c r="A4" s="47" t="s">
        <v>29</v>
      </c>
      <c r="B4" s="48" t="s">
        <v>28</v>
      </c>
      <c r="C4" s="47" t="s">
        <v>30</v>
      </c>
      <c r="D4" s="48" t="s">
        <v>31</v>
      </c>
    </row>
    <row r="5" spans="1:9" ht="15.75" thickBot="1" x14ac:dyDescent="0.3">
      <c r="A5" s="49" t="s">
        <v>32</v>
      </c>
      <c r="B5" s="24">
        <v>0.1</v>
      </c>
      <c r="C5" s="52" t="s">
        <v>39</v>
      </c>
      <c r="D5" s="22">
        <f>+ROUND($D$12*B5,0)</f>
        <v>0</v>
      </c>
    </row>
    <row r="6" spans="1:9" ht="15.75" thickBot="1" x14ac:dyDescent="0.3">
      <c r="A6" s="49" t="s">
        <v>33</v>
      </c>
      <c r="B6" s="24">
        <v>0.15</v>
      </c>
      <c r="C6" s="52" t="s">
        <v>40</v>
      </c>
      <c r="D6" s="22">
        <f>+ROUND($D$12*B6,0)</f>
        <v>0</v>
      </c>
    </row>
    <row r="7" spans="1:9" ht="30.75" thickBot="1" x14ac:dyDescent="0.3">
      <c r="A7" s="49" t="s">
        <v>34</v>
      </c>
      <c r="B7" s="24">
        <v>0.1</v>
      </c>
      <c r="C7" s="52" t="s">
        <v>41</v>
      </c>
      <c r="D7" s="22">
        <f>+ROUND($D$12*B7,0)</f>
        <v>0</v>
      </c>
    </row>
    <row r="8" spans="1:9" ht="15.75" thickBot="1" x14ac:dyDescent="0.3">
      <c r="A8" s="49" t="s">
        <v>35</v>
      </c>
      <c r="B8" s="24">
        <v>0.15</v>
      </c>
      <c r="C8" s="52" t="s">
        <v>42</v>
      </c>
      <c r="D8" s="22">
        <f>+ROUND($D$12*B8,0)</f>
        <v>0</v>
      </c>
    </row>
    <row r="9" spans="1:9" ht="15.75" thickBot="1" x14ac:dyDescent="0.3">
      <c r="A9" s="49" t="s">
        <v>36</v>
      </c>
      <c r="B9" s="24">
        <v>0.3</v>
      </c>
      <c r="C9" s="52" t="s">
        <v>43</v>
      </c>
      <c r="D9" s="22">
        <f>+ROUND($D$12*B9,0)</f>
        <v>0</v>
      </c>
    </row>
    <row r="10" spans="1:9" ht="15.75" thickBot="1" x14ac:dyDescent="0.3">
      <c r="A10" s="49" t="s">
        <v>37</v>
      </c>
      <c r="B10" s="24">
        <v>0.05</v>
      </c>
      <c r="C10" s="52" t="s">
        <v>44</v>
      </c>
      <c r="D10" s="22">
        <f>+ROUND($D$12*B10,0)</f>
        <v>0</v>
      </c>
    </row>
    <row r="11" spans="1:9" ht="30.75" thickBot="1" x14ac:dyDescent="0.3">
      <c r="A11" s="49" t="s">
        <v>38</v>
      </c>
      <c r="B11" s="24">
        <v>0.15</v>
      </c>
      <c r="C11" s="52" t="s">
        <v>45</v>
      </c>
      <c r="D11" s="22">
        <f>+D12-SUM(D5:D10)</f>
        <v>0</v>
      </c>
    </row>
    <row r="12" spans="1:9" ht="15.75" thickBot="1" x14ac:dyDescent="0.3">
      <c r="A12" s="50"/>
      <c r="B12" s="51">
        <f>SUM(B5:B11)</f>
        <v>1</v>
      </c>
      <c r="C12" s="21" t="s">
        <v>21</v>
      </c>
      <c r="D12" s="23"/>
    </row>
    <row r="13" spans="1:9" x14ac:dyDescent="0.25">
      <c r="A13" s="16"/>
    </row>
    <row r="14" spans="1:9" ht="26.25" customHeight="1" x14ac:dyDescent="0.25">
      <c r="A14" s="20" t="s">
        <v>22</v>
      </c>
      <c r="B14" s="44" t="s">
        <v>46</v>
      </c>
      <c r="C14" s="44"/>
      <c r="D14" s="44"/>
      <c r="E14" s="53"/>
    </row>
    <row r="19" spans="1:4" x14ac:dyDescent="0.25">
      <c r="A19" s="13" t="s">
        <v>13</v>
      </c>
      <c r="B19" s="13"/>
      <c r="C19" s="45"/>
      <c r="D19" s="45"/>
    </row>
  </sheetData>
  <sheetProtection algorithmName="SHA-512" hashValue="aNEvuhaIznfdVRix0+SRuDAJ/DiEyVet+TH4Fwln1zP8HMEYCJwrFZaSR5H4gkYQvfpn8fZkq8XFY72aPDimbA==" saltValue="K9xoggv+GUPipGC19QKj/g==" spinCount="100000" sheet="1" objects="1" scenarios="1" selectLockedCells="1"/>
  <mergeCells count="3">
    <mergeCell ref="C19:D19"/>
    <mergeCell ref="A1:E1"/>
    <mergeCell ref="B14:D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2025-06-09T07:54:05Z</cp:lastPrinted>
  <dcterms:created xsi:type="dcterms:W3CDTF">2023-03-06T09:12:22Z</dcterms:created>
  <dcterms:modified xsi:type="dcterms:W3CDTF">2025-06-09T07:54:56Z</dcterms:modified>
</cp:coreProperties>
</file>