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953-2025 - Sustitución Bomba de Calor RNE Valencia(NV)\2 Doc def\"/>
    </mc:Choice>
  </mc:AlternateContent>
  <xr:revisionPtr revIDLastSave="0" documentId="13_ncr:1_{8FE1C4FD-F1D4-4C09-958F-B306CA4711CF}" xr6:coauthVersionLast="36" xr6:coauthVersionMax="36" xr10:uidLastSave="{00000000-0000-0000-0000-000000000000}"/>
  <bookViews>
    <workbookView xWindow="0" yWindow="0" windowWidth="28800" windowHeight="10965" activeTab="1" xr2:uid="{D9E262DA-8A25-4061-95A2-4A7FFE87C52C}"/>
  </bookViews>
  <sheets>
    <sheet name="Anexo I pag 1 oferta" sheetId="3" r:id="rId1"/>
    <sheet name="Desglose" sheetId="4" r:id="rId2"/>
  </sheets>
  <definedNames>
    <definedName name="_xlnm.Print_Area" localSheetId="0">'Anexo I pag 1 oferta'!$A$3:$I$56</definedName>
    <definedName name="_xlnm.Print_Area" localSheetId="1">Desglose!$B$4:$J$58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47" i="4" l="1"/>
  <c r="J49" i="4" s="1"/>
  <c r="J43" i="4"/>
  <c r="J45" i="4" s="1"/>
  <c r="J39" i="4"/>
  <c r="J41" i="4" s="1"/>
  <c r="J35" i="4"/>
  <c r="J33" i="4"/>
  <c r="J31" i="4"/>
  <c r="J29" i="4"/>
  <c r="J26" i="4"/>
  <c r="J23" i="4"/>
  <c r="J21" i="4"/>
  <c r="J19" i="4"/>
  <c r="J17" i="4"/>
  <c r="J15" i="4"/>
  <c r="J13" i="4"/>
  <c r="J10" i="4"/>
  <c r="J8" i="4"/>
  <c r="J37" i="4" l="1"/>
  <c r="J50" i="4" s="1"/>
  <c r="B29" i="3" s="1"/>
</calcChain>
</file>

<file path=xl/sharedStrings.xml><?xml version="1.0" encoding="utf-8"?>
<sst xmlns="http://schemas.openxmlformats.org/spreadsheetml/2006/main" count="147" uniqueCount="104">
  <si>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</si>
  <si>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</si>
  <si>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S-02953-2025 - Bomba de Calor RNE Valencia</t>
  </si>
  <si>
    <t>Capítulo</t>
  </si>
  <si>
    <t/>
  </si>
  <si>
    <t>01_01</t>
  </si>
  <si>
    <t>CLIMATIZACIÓN</t>
  </si>
  <si>
    <t>01_01_01</t>
  </si>
  <si>
    <t>Partida</t>
  </si>
  <si>
    <t>UD</t>
  </si>
  <si>
    <t>DESMONTAJE INSTALACIÓN CLIMATIZACIÓN</t>
  </si>
  <si>
    <t>Ud. Desmontaje instalación climatización existente en zona de actuación, incluyendo todos los elementos que la formas (bomba de calor en cubierta edificio, bombas de agua, tuberías, válvulas,...). Incluso traslado de material a punto limpio correspondiente. incluyendo: achatarramiento, traslado y gestión de residuos adecuados a normativa relacionada con los distintos materiales a retirar.</t>
  </si>
  <si>
    <t>01_01_02</t>
  </si>
  <si>
    <t>INSTALACIÓN Y PUESTA EN MARCHA INSTALACIÓN</t>
  </si>
  <si>
    <t>Ud. Revisión en su totalidad de la tuberia frigorífica, realizando pruebas de estanqueidad, juntas de derivación, cableado electrico asi como parte proporcional de bandeja electrica, soportes, anclajes y medios auxiliares necesarios, desde azotea, donde irán ubicados los equipos. 
Realización de pruebas de estanqueidad de tuberia frigorífica con presión mediante nitrogéno técnico.
Incluso sustitución de tramo de tubería frigorífica que tenga fugas
Carga adicional de gas, puesta en marcha y comprobación de funcionamiento.
Conexionado eléctrico entre unidades. Instalación y conexionado de termostatos a control centralizado.
Incluso pequeño material para que la instalación quede funcionando correctamente</t>
  </si>
  <si>
    <t>Sala enlaces</t>
  </si>
  <si>
    <t>t</t>
  </si>
  <si>
    <t>01_01_03</t>
  </si>
  <si>
    <t>ENFRIADORA</t>
  </si>
  <si>
    <t>Ud. Suministro y montaje de unidad enfriadora de agua bomba de calor de condensación por aire, marca Carrier, modelo 30RQ-040DHE---A, protección anticorrosión máxima, refrigerante R-410A, de 39,4 kW de potencia frigorífica nominal  y 40,6 kW de potencia calorífica nominal. o similar. Peso aproximado 300 kg. LargoxProfundidadxAlto = 1002x824x1790 mm. Incluye controlador digital, tratamiento anticorrosivo de las baterías del condensador, manómetros, juntas Victaulic, interruptor de flujo y soportes antivibratorios, control condensación-ventiladores inverter, soportes antivibratorios tipo goma. 
Con las siguientes características:
- Capacidad de refrigeración : 39,4 kW
- Capacidad de calefacción :   40,6 kW
- Tensión de trabajo 400 V 50 Hz
- Relé de secuencia de fases
- Bomba de velocidad fija con depósito de expansión
- Protección batería epoxi (Gold-fin)
- Ventilador axial sin presión disponible
- Magnetotérmicos en las cargas
- Corriente máxima de arranque 176A
- Interfaz de usuario local montada en máquina (prodialog+)
- Conexiones hidráulicas del evaporador exteriores. 
- Tarjeta de comunicaciones modbus/bacnet/....
Incluso todo aquel material que sea necesario para su correcto funcionamiento. Incluso puesta en marcha por el fabricante del equipo.</t>
  </si>
  <si>
    <t>01_01_04</t>
  </si>
  <si>
    <t>ENFRIADORA - ELECTRICIDAD</t>
  </si>
  <si>
    <t>Ud. Electricidad para bomba de calor, compuesta por:
- Instalación y suministro de acometidas desde el cuadro general de climatización hasta cada equipo, de sección adecuada a la protección instalada en cuadro de clima actualmente 200 A, bajo tubo de acero con manguera de 0.6/1 kV. de polietileno reticulado con la sección correspondiente a la potencia actaual, con p.p. de cajas estancas, manguitos de unión para tubo, tornillos, tacos, etc.  (Aproximadamente 10 ml). 
Conexionada a través de interruptor de seguridad . Adaptación y suministro en el cuadro general de los elementos correspondientes de protección magnetotérmica diferencial (de línea).
- Conexionado de alimentación, incluso pruebas, modificaciones, ajustes y puesta en marcha.
Medida la ud instalada, probada y funcionando.</t>
  </si>
  <si>
    <t>01_01_05</t>
  </si>
  <si>
    <t>ENFRIADORA - ADAPTACIÓN BANCADA</t>
  </si>
  <si>
    <t>Ud. Modificación bancada para bomba de calor, con realización de trabajos según necesidades, construida con perfiles metálicos tipo U apoyados sobre placas metálicas. Las dimensiones serán las correctas para un perfecto apoyo del equipo climatizador. Repaso de pintura, apoyos, antivibratorios metálicos. Incluso material complementario, pequeño material, mano de obra de colocación e instalación.  Medida la unidad instalada.</t>
  </si>
  <si>
    <t>01_01_06</t>
  </si>
  <si>
    <t>ENFRIADORA - DRENAJE</t>
  </si>
  <si>
    <t>Ud. Sistema de vaciado y drenaje en cada circuito hidráulico, para el ramal y la unidad  terminal (bomba de calor), así como modificaciones necesarias, compuesto por:
- Tuberías de plástico de diámetro no inferior a 32 mm. (se llevarán al sumidero más cercano), con una longitud media aproximada 15 ml. Conexiones especiales por medio de figuras de acero negro, o tubería flexible transparente.
- Incluso sifón en la evacuación de condensados y la tubería general, reducciones e injertos de conexionado a bajantes.
- Bombas para drenaje, si fuesen necesarias, con control de funcionamiento según estado de la válvula de frío o sensor (sonda) de nivel y temporización de retardo de parada, etc., 
- Montaje, acoplamientos, pruebas, modificaciones, etc.
Medida la ud instalada, probada y funcionando.</t>
  </si>
  <si>
    <t>01_01_07</t>
  </si>
  <si>
    <t>ENFRIADORA- BOMBA</t>
  </si>
  <si>
    <t>Ud. Adecuación instalación a nueva modalidad de bomba de calor con módulo hidrónico, realizando las actuaciones que proceda en la instalación actual para puentear el bombeo actual. Incluso pequeño material y mano de obra.</t>
  </si>
  <si>
    <t>01_01_08</t>
  </si>
  <si>
    <t>ML</t>
  </si>
  <si>
    <t>AISLAMIENTO TUBERÍA 63 MM CON ALUMINIO</t>
  </si>
  <si>
    <t>Ml. Aislamiento de tubería de 63 mm diámetro interior con p.p. de válvulas y accesorios con protección de aluminio, por medio de coquilla tipo ARMAFLEX autosellada, perfectamente pegada, ajustándola y dándole el tiempo de soldadura necesario, rematada y cortada de forma profesional, realizando las figuras necesarias según los elementos, de acuerdo con las especificaciones dadas por el fabricante. Espesor correspondiente al cumplimiento de la Normativa (RITE). Incluso material complementario, pequeño material, mano de obra de instalación</t>
  </si>
  <si>
    <t>01_01_09</t>
  </si>
  <si>
    <t>TUBERÍA PP RETICULADO 63 MM</t>
  </si>
  <si>
    <t>Ml. Suministro e instalación de tubería de polipropileno reticulado reforzada con fibra de vidrio en su capa interior, lo que le aporta una baja dilatación térmica y una resistencia mecánica de PN20, de 63 mm de diámetro exterior, para instalaciones de ACS, climatización y calefacción. Estabilidad elevada, mayor resistencia a los golpes. De la marca ITALSAN, modelo NIRON Clima o similar.</t>
  </si>
  <si>
    <t>Bomba calor</t>
  </si>
  <si>
    <t>01_01_10</t>
  </si>
  <si>
    <t>VÁLVULA DE BOLA 63 MM</t>
  </si>
  <si>
    <t>Ud. Suministro e instalación de válvula tipo bola para corte y separación de circuitos y cuadros hidráulicos, de 63 mm de diámetro, marca TMM o equivalente, cuerpo  en bronce cromado, presión mínima de resistencia PN-16, con rosca. Incluso racores, accesorios, material complementario, pequeño material, mano de obra de instalación y pruebas. Medida la ud instalada.</t>
  </si>
  <si>
    <t>01_01_11</t>
  </si>
  <si>
    <t>MANGUITO ANTIVIBRATORIO 63 MM</t>
  </si>
  <si>
    <t>Ud. manguito antivibratorio de 63MM de diámetro, de hierro galvanizado y policloropreno, presión máxima de servicio PN16, uniones con bridas. Incluso juntas y bridas planas, material complementario, pequeño material, mano de obra de instalación y pruebas. Medida la ud instalada.</t>
  </si>
  <si>
    <t>01_01_12</t>
  </si>
  <si>
    <t>TRÁMITES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</si>
  <si>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
Trámites de autorización de ocupación de vía pública para la colocación de andamios, grúas, y otras instalaciones análogas.</t>
  </si>
  <si>
    <t>01_01_13</t>
  </si>
  <si>
    <t>MEDIOS AUXILIARES</t>
  </si>
  <si>
    <t>Ud. Medios auxiliares para la realización de trabajos en la cubierta ( sustitución de equipos de climatización).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t>
  </si>
  <si>
    <t>Total 01.01</t>
  </si>
  <si>
    <t>01_02</t>
  </si>
  <si>
    <t>GESTION DE RESIDUOS</t>
  </si>
  <si>
    <t>01_02_01</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</si>
  <si>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</si>
  <si>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</si>
  <si>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01.02</t>
  </si>
  <si>
    <t>01_03</t>
  </si>
  <si>
    <t>SEGURIDAD Y SALUD</t>
  </si>
  <si>
    <t>01_03_01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</si>
  <si>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</si>
  <si>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01.03</t>
  </si>
  <si>
    <t>01_04</t>
  </si>
  <si>
    <t>CONTROL DE CALIDAD</t>
  </si>
  <si>
    <t>01_04_01</t>
  </si>
  <si>
    <t>Total 01.04</t>
  </si>
  <si>
    <t>CÓDIGO</t>
  </si>
  <si>
    <t>UNIDAD</t>
  </si>
  <si>
    <t>DESCRIPCIÓN</t>
  </si>
  <si>
    <t>CANTIDAD ESTIMADA</t>
  </si>
  <si>
    <t>IMPORTE ESTIMADO</t>
  </si>
  <si>
    <t xml:space="preserve">TOTAL CONTRATO </t>
  </si>
  <si>
    <t>TOTAL OFERTADO</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</si>
  <si>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</si>
  <si>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</si>
  <si>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</si>
  <si>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</si>
  <si>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</si>
  <si>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</si>
  <si>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</si>
  <si>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</si>
  <si>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</si>
  <si>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</si>
  <si>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</si>
  <si>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</si>
  <si>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</si>
  <si>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</si>
  <si>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</si>
  <si>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</si>
  <si>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</si>
  <si>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</si>
  <si>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</si>
  <si>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</si>
  <si>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</si>
  <si>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</si>
  <si>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</si>
  <si>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</si>
  <si>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</si>
  <si>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</si>
  <si>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</si>
  <si>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“Bomba de Calor RNE Valencia  " </t>
  </si>
  <si>
    <t>Expediente n.º S/02953/2025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</si>
</sst>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sz val="10"/>
      <color theme="1"/>
      <name val="Calibri"/>
      <family val="2"/>
    </font>
    <font>
      <b/>
      <u/>
      <sz val="10"/>
      <color rgb="FFFF0000"/>
      <name val="Calibri"/>
      <family val="2"/>
    </font>
    <font>
      <b/>
      <sz val="16"/>
      <color rgb="FFFF0000"/>
      <name val="Calibri"/>
      <family val="2"/>
      <scheme val="minor"/>
    </font>
    <font>
      <b/>
      <sz val="17.600000000000001"/>
      <name val="Calibri"/>
      <family val="2"/>
      <scheme val="minor"/>
    </font>
    <font>
      <b/>
      <sz val="8"/>
      <color theme="1"/>
      <name val="Calibri"/>
      <family val="2"/>
      <scheme val="minor"/>
    </font>
    <font>
      <b/>
      <sz val="8"/>
      <color rgb="FF0000FF"/>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sz val="11"/>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
      <patternFill patternType="solid">
        <fgColor theme="5" tint="0.39997558519241921"/>
        <bgColor indexed="64"/>
      </patternFill>
    </fill>
    <fill>
      <patternFill patternType="solid">
        <fgColor rgb="FFFFFF99"/>
        <bgColor indexed="64"/>
      </patternFill>
    </fill>
  </fills>
  <borders count="1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8">
    <xf numFmtId="0" fontId="0" fillId="0" borderId="0" xfId="0"/>
    <xf numFmtId="0" fontId="2" fillId="0" borderId="1" xfId="0" applyFont="1" applyBorder="1" applyAlignment="1" applyProtection="1">
      <alignment horizontal="left" vertical="top" wrapText="1"/>
    </xf>
    <xf numFmtId="0" fontId="2" fillId="0" borderId="2" xfId="0" applyFont="1" applyBorder="1" applyAlignment="1" applyProtection="1">
      <alignment horizontal="left" vertical="top" wrapText="1"/>
    </xf>
    <xf numFmtId="0" fontId="2" fillId="0" borderId="3" xfId="0" applyFont="1" applyBorder="1" applyAlignment="1" applyProtection="1">
      <alignment horizontal="left" vertical="top" wrapText="1"/>
    </xf>
    <xf numFmtId="0" fontId="4" fillId="0" borderId="4" xfId="0" applyFont="1" applyBorder="1" applyAlignment="1" applyProtection="1">
      <alignment horizontal="center" vertical="center" wrapText="1"/>
    </xf>
    <xf numFmtId="0" fontId="5" fillId="0" borderId="0" xfId="0" applyFont="1" applyAlignment="1">
      <alignment vertical="center"/>
    </xf>
    <xf numFmtId="49" fontId="6" fillId="2" borderId="5" xfId="0" applyNumberFormat="1" applyFont="1" applyFill="1" applyBorder="1" applyAlignment="1">
      <alignment vertical="top"/>
    </xf>
    <xf numFmtId="49" fontId="7" fillId="2" borderId="5" xfId="0" applyNumberFormat="1" applyFont="1" applyFill="1" applyBorder="1" applyAlignment="1">
      <alignment vertical="top"/>
    </xf>
    <xf numFmtId="49" fontId="6" fillId="2" borderId="5" xfId="0" applyNumberFormat="1" applyFont="1" applyFill="1" applyBorder="1" applyAlignment="1">
      <alignment vertical="top" wrapText="1"/>
    </xf>
    <xf numFmtId="2" fontId="8" fillId="2" borderId="5" xfId="0" applyNumberFormat="1" applyFont="1" applyFill="1" applyBorder="1" applyAlignment="1">
      <alignment vertical="top"/>
    </xf>
    <xf numFmtId="0" fontId="8" fillId="2" borderId="5" xfId="0" applyFont="1" applyFill="1" applyBorder="1" applyAlignment="1">
      <alignment vertical="top"/>
    </xf>
    <xf numFmtId="4" fontId="8" fillId="2" borderId="5" xfId="0" applyNumberFormat="1" applyFont="1" applyFill="1" applyBorder="1" applyAlignment="1">
      <alignment vertical="top"/>
    </xf>
    <xf numFmtId="49" fontId="9" fillId="3" borderId="5" xfId="0" applyNumberFormat="1" applyFont="1" applyFill="1" applyBorder="1" applyAlignment="1">
      <alignment vertical="top"/>
    </xf>
    <xf numFmtId="49" fontId="9" fillId="0" borderId="5" xfId="0" applyNumberFormat="1" applyFont="1" applyBorder="1" applyAlignment="1">
      <alignment vertical="top"/>
    </xf>
    <xf numFmtId="49" fontId="9" fillId="0" borderId="5" xfId="0" applyNumberFormat="1" applyFont="1" applyBorder="1" applyAlignment="1">
      <alignment vertical="top" wrapText="1"/>
    </xf>
    <xf numFmtId="2" fontId="10" fillId="0" borderId="5" xfId="0" applyNumberFormat="1" applyFont="1" applyBorder="1" applyAlignment="1">
      <alignment vertical="top"/>
    </xf>
    <xf numFmtId="0" fontId="10" fillId="0" borderId="5" xfId="0" applyFont="1" applyBorder="1" applyAlignment="1">
      <alignment vertical="top"/>
    </xf>
    <xf numFmtId="4" fontId="10" fillId="0" borderId="5" xfId="0" applyNumberFormat="1" applyFont="1" applyBorder="1" applyAlignment="1">
      <alignment vertical="top"/>
    </xf>
    <xf numFmtId="4" fontId="9" fillId="4" borderId="6" xfId="0" applyNumberFormat="1" applyFont="1" applyFill="1" applyBorder="1" applyAlignment="1" applyProtection="1">
      <alignment vertical="top"/>
      <protection locked="0"/>
    </xf>
    <xf numFmtId="4" fontId="10" fillId="4" borderId="5" xfId="0" applyNumberFormat="1" applyFont="1" applyFill="1" applyBorder="1" applyAlignment="1" applyProtection="1">
      <alignment vertical="top"/>
    </xf>
    <xf numFmtId="0" fontId="9" fillId="0" borderId="5" xfId="0" applyFont="1" applyBorder="1" applyAlignment="1">
      <alignment vertical="top"/>
    </xf>
    <xf numFmtId="49" fontId="9" fillId="0" borderId="6" xfId="0" applyNumberFormat="1" applyFont="1" applyBorder="1" applyAlignment="1">
      <alignment horizontal="left" vertical="center" wrapText="1"/>
    </xf>
    <xf numFmtId="49" fontId="9" fillId="0" borderId="7" xfId="0" applyNumberFormat="1" applyFont="1" applyBorder="1" applyAlignment="1">
      <alignment horizontal="left" vertical="center" wrapText="1"/>
    </xf>
    <xf numFmtId="49" fontId="9" fillId="0" borderId="6" xfId="0" applyNumberFormat="1" applyFont="1" applyBorder="1" applyAlignment="1">
      <alignment horizontal="left" vertical="top" wrapText="1"/>
    </xf>
    <xf numFmtId="49" fontId="9" fillId="0" borderId="7" xfId="0" applyNumberFormat="1" applyFont="1" applyBorder="1" applyAlignment="1">
      <alignment horizontal="left" vertical="top" wrapText="1"/>
    </xf>
    <xf numFmtId="49" fontId="11" fillId="0" borderId="5" xfId="0" applyNumberFormat="1" applyFont="1" applyBorder="1" applyAlignment="1">
      <alignment horizontal="right" vertical="top" wrapText="1"/>
    </xf>
    <xf numFmtId="0" fontId="12" fillId="0" borderId="5" xfId="0" applyFont="1" applyBorder="1" applyAlignment="1">
      <alignment vertical="top"/>
    </xf>
    <xf numFmtId="0" fontId="9" fillId="0" borderId="5" xfId="0" applyFont="1" applyBorder="1" applyAlignment="1">
      <alignment vertical="top" wrapText="1"/>
    </xf>
    <xf numFmtId="49" fontId="8" fillId="0" borderId="5" xfId="0" applyNumberFormat="1" applyFont="1" applyBorder="1" applyAlignment="1">
      <alignment vertical="top"/>
    </xf>
    <xf numFmtId="4" fontId="8" fillId="0" borderId="5" xfId="0" applyNumberFormat="1" applyFont="1" applyBorder="1" applyAlignment="1">
      <alignment vertical="top"/>
    </xf>
    <xf numFmtId="4" fontId="10" fillId="0" borderId="5" xfId="0" applyNumberFormat="1" applyFont="1" applyFill="1" applyBorder="1" applyAlignment="1" applyProtection="1">
      <alignment vertical="top"/>
    </xf>
    <xf numFmtId="0" fontId="10" fillId="0" borderId="5" xfId="0" applyFont="1" applyFill="1" applyBorder="1" applyAlignment="1" applyProtection="1">
      <alignment vertical="top"/>
    </xf>
    <xf numFmtId="4" fontId="9" fillId="0" borderId="6" xfId="0" applyNumberFormat="1" applyFont="1" applyFill="1" applyBorder="1" applyAlignment="1" applyProtection="1">
      <alignment vertical="top"/>
    </xf>
    <xf numFmtId="49" fontId="6" fillId="5" borderId="6" xfId="0" applyNumberFormat="1" applyFont="1" applyFill="1" applyBorder="1" applyAlignment="1">
      <alignment horizontal="left" vertical="center" wrapText="1"/>
    </xf>
    <xf numFmtId="49" fontId="6" fillId="5" borderId="7" xfId="0" applyNumberFormat="1" applyFont="1" applyFill="1" applyBorder="1" applyAlignment="1">
      <alignment horizontal="left" vertical="center" wrapText="1"/>
    </xf>
    <xf numFmtId="49" fontId="6" fillId="5" borderId="5" xfId="0" applyNumberFormat="1" applyFont="1" applyFill="1" applyBorder="1" applyAlignment="1">
      <alignment vertical="center"/>
    </xf>
    <xf numFmtId="49" fontId="7" fillId="5" borderId="5" xfId="0" applyNumberFormat="1" applyFont="1" applyFill="1" applyBorder="1" applyAlignment="1">
      <alignment vertical="center"/>
    </xf>
    <xf numFmtId="0" fontId="8" fillId="5" borderId="5" xfId="0" applyFont="1" applyFill="1" applyBorder="1" applyAlignment="1">
      <alignment vertical="center"/>
    </xf>
    <xf numFmtId="3" fontId="8" fillId="5" borderId="5" xfId="0" applyNumberFormat="1" applyFont="1" applyFill="1" applyBorder="1" applyAlignment="1">
      <alignment vertical="center" wrapText="1"/>
    </xf>
    <xf numFmtId="4" fontId="8" fillId="5" borderId="5" xfId="0" applyNumberFormat="1" applyFont="1" applyFill="1" applyBorder="1" applyAlignment="1">
      <alignment vertical="center" wrapText="1"/>
    </xf>
    <xf numFmtId="49" fontId="6" fillId="2" borderId="6" xfId="0" applyNumberFormat="1" applyFont="1" applyFill="1" applyBorder="1" applyAlignment="1">
      <alignment horizontal="left" vertical="top" wrapText="1"/>
    </xf>
    <xf numFmtId="49" fontId="6" fillId="2" borderId="7" xfId="0" applyNumberFormat="1" applyFont="1" applyFill="1" applyBorder="1" applyAlignment="1">
      <alignment horizontal="left" vertical="top" wrapText="1"/>
    </xf>
    <xf numFmtId="4" fontId="8" fillId="4" borderId="5" xfId="0" applyNumberFormat="1" applyFont="1" applyFill="1" applyBorder="1" applyAlignment="1" applyProtection="1">
      <alignment vertical="top"/>
    </xf>
    <xf numFmtId="0" fontId="0" fillId="0" borderId="0" xfId="0" applyBorder="1" applyAlignment="1" applyProtection="1">
      <alignment vertical="top"/>
    </xf>
    <xf numFmtId="0" fontId="0" fillId="4" borderId="8" xfId="0" applyFill="1" applyBorder="1" applyAlignment="1" applyProtection="1">
      <alignment horizontal="center" vertical="top"/>
      <protection locked="0"/>
    </xf>
    <xf numFmtId="0" fontId="13" fillId="0" borderId="0" xfId="0" applyFont="1" applyProtection="1"/>
    <xf numFmtId="4" fontId="0" fillId="0" borderId="0" xfId="0" applyNumberFormat="1" applyProtection="1"/>
    <xf numFmtId="0" fontId="0" fillId="0" borderId="0" xfId="0" applyBorder="1" applyProtection="1"/>
    <xf numFmtId="0" fontId="0" fillId="0" borderId="0" xfId="0" applyProtection="1"/>
    <xf numFmtId="0" fontId="9" fillId="0" borderId="0" xfId="0" applyFont="1" applyBorder="1" applyAlignment="1" applyProtection="1">
      <alignment horizontal="left" vertical="top" wrapText="1"/>
    </xf>
    <xf numFmtId="0" fontId="0" fillId="5" borderId="5" xfId="0" applyFill="1" applyBorder="1"/>
    <xf numFmtId="0" fontId="1" fillId="5" borderId="6" xfId="0" applyFont="1" applyFill="1" applyBorder="1" applyAlignment="1">
      <alignment horizontal="left"/>
    </xf>
    <xf numFmtId="0" fontId="1" fillId="5" borderId="9" xfId="0" applyFont="1" applyFill="1" applyBorder="1" applyAlignment="1">
      <alignment horizontal="left"/>
    </xf>
    <xf numFmtId="0" fontId="1" fillId="5" borderId="7" xfId="0" applyFont="1" applyFill="1" applyBorder="1" applyAlignment="1">
      <alignment horizontal="left"/>
    </xf>
    <xf numFmtId="4" fontId="1" fillId="5" borderId="5" xfId="0" applyNumberFormat="1" applyFont="1" applyFill="1" applyBorder="1"/>
    <xf numFmtId="0" fontId="4" fillId="0" borderId="0" xfId="0" applyFont="1" applyAlignment="1" applyProtection="1">
      <alignment horizontal="center" vertical="top" wrapText="1"/>
    </xf>
    <xf numFmtId="0" fontId="0" fillId="0" borderId="0" xfId="0" applyAlignment="1" applyProtection="1">
      <alignment vertical="top"/>
    </xf>
    <xf numFmtId="0" fontId="14" fillId="0" borderId="0" xfId="0" applyFont="1" applyProtection="1"/>
    <xf numFmtId="0" fontId="15"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17"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0" borderId="0" xfId="0" applyAlignment="1" applyProtection="1">
      <alignment horizontal="center" vertical="top"/>
    </xf>
    <xf numFmtId="0" fontId="0" fillId="4" borderId="0" xfId="0" applyFill="1" applyAlignment="1" applyProtection="1">
      <alignment horizontal="left" vertical="top" shrinkToFit="1"/>
      <protection locked="0"/>
    </xf>
    <xf numFmtId="0" fontId="11" fillId="0" borderId="0" xfId="0" applyFont="1" applyAlignment="1" applyProtection="1">
      <alignment horizontal="left" vertical="top"/>
    </xf>
    <xf numFmtId="0" fontId="0" fillId="0" borderId="0" xfId="0" applyAlignment="1" applyProtection="1">
      <alignment horizontal="left" vertical="top"/>
    </xf>
    <xf numFmtId="0" fontId="11" fillId="0" borderId="0" xfId="0" applyFont="1" applyAlignment="1" applyProtection="1">
      <alignment horizontal="left" vertical="top"/>
    </xf>
    <xf numFmtId="0" fontId="0" fillId="4" borderId="0" xfId="0" applyFill="1" applyAlignment="1" applyProtection="1">
      <alignment vertical="top" shrinkToFit="1"/>
      <protection locked="0"/>
    </xf>
    <xf numFmtId="0" fontId="0" fillId="4" borderId="0" xfId="0" applyFill="1" applyAlignment="1" applyProtection="1">
      <alignment horizontal="center" vertical="top" shrinkToFit="1"/>
      <protection locked="0"/>
    </xf>
    <xf numFmtId="0" fontId="11" fillId="0" borderId="0" xfId="0" applyFont="1" applyAlignment="1" applyProtection="1">
      <alignment vertical="top"/>
    </xf>
    <xf numFmtId="0" fontId="0" fillId="4" borderId="0" xfId="0" applyFill="1" applyAlignment="1" applyProtection="1">
      <alignment horizontal="left" shrinkToFit="1"/>
      <protection locked="0"/>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1" fillId="6" borderId="0" xfId="0" applyNumberFormat="1" applyFont="1" applyFill="1" applyAlignment="1" applyProtection="1">
      <alignment horizontal="center" vertical="top" shrinkToFit="1"/>
    </xf>
    <xf numFmtId="0" fontId="1" fillId="6" borderId="0" xfId="0" applyFont="1" applyFill="1" applyAlignment="1" applyProtection="1">
      <alignment horizontal="center" vertical="top" shrinkToFit="1"/>
    </xf>
    <xf numFmtId="0" fontId="19" fillId="0" borderId="0" xfId="0" applyFont="1" applyAlignment="1" applyProtection="1"/>
    <xf numFmtId="0" fontId="0" fillId="0" borderId="0" xfId="0" applyFont="1" applyAlignment="1" applyProtection="1">
      <alignment horizontal="left" vertical="top" wrapText="1"/>
    </xf>
    <xf numFmtId="0" fontId="0" fillId="0" borderId="0" xfId="0" applyFont="1" applyAlignment="1" applyProtection="1">
      <alignment horizontal="left" vertical="top" wrapText="1"/>
    </xf>
    <xf numFmtId="0" fontId="1" fillId="0" borderId="0" xfId="0" applyFont="1" applyAlignment="1" applyProtection="1">
      <alignment vertical="top"/>
    </xf>
    <xf numFmtId="0" fontId="20" fillId="0" borderId="0" xfId="0" applyFont="1" applyProtection="1"/>
    <xf numFmtId="0" fontId="0" fillId="0" borderId="8" xfId="0" applyBorder="1" applyAlignment="1" applyProtection="1">
      <alignment horizont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889907</xdr:colOff>
      <xdr:row>7</xdr:row>
      <xdr:rowOff>48986</xdr:rowOff>
    </xdr:to>
    <xdr:pic>
      <xdr:nvPicPr>
        <xdr:cNvPr id="2" name="Imagen 1">
          <a:extLst>
            <a:ext uri="{FF2B5EF4-FFF2-40B4-BE49-F238E27FC236}">
              <a16:creationId xmlns:a16="http://schemas.microsoft.com/office/drawing/2014/main" id="{CE205029-52DD-48A4-874D-77E4370CE8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42357" cy="810986"/>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BB3B4-E741-4B0B-A1CE-EB86BF66BF9E}">
  <sheetPr>
    <pageSetUpPr fitToPage="1"/>
  </sheetPr>
  <dimension ref="A2:I55"/>
  <sheetViews>
    <sheetView zoomScale="85" zoomScaleNormal="85" workbookViewId="0">
      <pane ySplit="9" topLeftCell="A38" activePane="bottomLeft" state="frozen"/>
      <selection pane="bottomLeft" activeCell="C55" sqref="C55:G55"/>
    </sheetView>
  </sheetViews>
  <sheetFormatPr baseColWidth="10" defaultRowHeight="15" x14ac:dyDescent="0.25"/>
  <cols>
    <col min="1" max="1" width="8.28515625" style="48" customWidth="1"/>
    <col min="2" max="2" width="13.5703125" style="48" customWidth="1"/>
    <col min="3" max="3" width="17.85546875" style="48" customWidth="1"/>
    <col min="4" max="9" width="11.42578125" style="48"/>
    <col min="10" max="10" width="1.7109375" style="48" customWidth="1"/>
    <col min="11" max="16384" width="11.42578125" style="48"/>
  </cols>
  <sheetData>
    <row r="2" spans="1:9" s="56" customFormat="1" ht="75" customHeight="1" x14ac:dyDescent="0.25">
      <c r="A2" s="55" t="s">
        <v>77</v>
      </c>
      <c r="B2" s="55"/>
      <c r="C2" s="55"/>
      <c r="D2" s="55"/>
      <c r="E2" s="55"/>
      <c r="F2" s="55"/>
      <c r="G2" s="55"/>
      <c r="H2" s="55"/>
      <c r="I2" s="55"/>
    </row>
    <row r="5" spans="1:9" x14ac:dyDescent="0.25">
      <c r="D5" s="57"/>
      <c r="E5" s="57"/>
      <c r="F5" s="58"/>
      <c r="G5" s="58"/>
      <c r="H5" s="58"/>
      <c r="I5" s="59" t="s">
        <v>102</v>
      </c>
    </row>
    <row r="6" spans="1:9" x14ac:dyDescent="0.25">
      <c r="D6" s="57"/>
      <c r="E6" s="57"/>
      <c r="F6" s="58"/>
      <c r="G6" s="58"/>
      <c r="H6" s="58"/>
      <c r="I6" s="59"/>
    </row>
    <row r="7" spans="1:9" x14ac:dyDescent="0.25">
      <c r="D7" s="57"/>
      <c r="E7" s="57"/>
      <c r="F7" s="58"/>
      <c r="G7" s="58"/>
      <c r="H7" s="58"/>
      <c r="I7" s="60" t="s">
        <v>103</v>
      </c>
    </row>
    <row r="8" spans="1:9" ht="24.95" customHeight="1" x14ac:dyDescent="0.25"/>
    <row r="9" spans="1:9" ht="18.75" x14ac:dyDescent="0.3">
      <c r="A9" s="61" t="s">
        <v>78</v>
      </c>
      <c r="B9" s="61"/>
      <c r="C9" s="61"/>
      <c r="D9" s="61"/>
      <c r="E9" s="61"/>
      <c r="F9" s="61"/>
      <c r="G9" s="61"/>
      <c r="H9" s="61"/>
      <c r="I9" s="61"/>
    </row>
    <row r="10" spans="1:9" ht="15" customHeight="1" x14ac:dyDescent="0.25"/>
    <row r="11" spans="1:9" ht="15" customHeight="1" x14ac:dyDescent="0.25"/>
    <row r="12" spans="1:9" x14ac:dyDescent="0.25">
      <c r="A12" s="56" t="s">
        <v>79</v>
      </c>
      <c r="B12" s="62"/>
      <c r="C12" s="62"/>
      <c r="D12" s="62"/>
      <c r="E12" s="62"/>
      <c r="F12" s="63" t="s">
        <v>80</v>
      </c>
      <c r="G12" s="63"/>
      <c r="H12" s="63"/>
      <c r="I12" s="64"/>
    </row>
    <row r="13" spans="1:9" x14ac:dyDescent="0.25">
      <c r="A13" s="65" t="s">
        <v>81</v>
      </c>
      <c r="B13" s="65"/>
      <c r="C13" s="65"/>
      <c r="D13" s="65"/>
      <c r="E13" s="65"/>
      <c r="F13" s="65"/>
      <c r="G13" s="65"/>
      <c r="H13" s="65"/>
      <c r="I13" s="66"/>
    </row>
    <row r="14" spans="1:9" x14ac:dyDescent="0.25">
      <c r="A14" s="67"/>
      <c r="B14" s="67"/>
      <c r="C14" s="67"/>
      <c r="D14" s="67"/>
      <c r="E14" s="67"/>
      <c r="F14" s="67"/>
      <c r="G14" s="67"/>
      <c r="H14" s="67"/>
      <c r="I14" s="66"/>
    </row>
    <row r="15" spans="1:9" x14ac:dyDescent="0.25">
      <c r="A15" s="56" t="s">
        <v>82</v>
      </c>
      <c r="B15" s="56"/>
      <c r="C15" s="68"/>
      <c r="D15" s="63" t="s">
        <v>83</v>
      </c>
      <c r="E15" s="63"/>
      <c r="F15" s="69"/>
      <c r="G15" s="69"/>
      <c r="H15" s="69"/>
      <c r="I15" s="69"/>
    </row>
    <row r="16" spans="1:9" x14ac:dyDescent="0.25">
      <c r="B16" s="70"/>
      <c r="C16" s="70" t="s">
        <v>84</v>
      </c>
      <c r="D16" s="70"/>
      <c r="E16" s="70"/>
      <c r="F16" s="70" t="s">
        <v>85</v>
      </c>
      <c r="G16" s="70"/>
      <c r="H16" s="70"/>
      <c r="I16" s="56"/>
    </row>
    <row r="17" spans="1:9" x14ac:dyDescent="0.25">
      <c r="B17" s="70"/>
      <c r="C17" s="70"/>
      <c r="D17" s="70"/>
      <c r="E17" s="70"/>
      <c r="F17" s="70"/>
      <c r="G17" s="70"/>
      <c r="H17" s="70"/>
      <c r="I17" s="56"/>
    </row>
    <row r="18" spans="1:9" x14ac:dyDescent="0.25">
      <c r="A18" s="56" t="s">
        <v>86</v>
      </c>
      <c r="B18" s="64"/>
      <c r="C18" s="63" t="s">
        <v>87</v>
      </c>
      <c r="D18" s="63"/>
      <c r="E18" s="71"/>
      <c r="F18" s="71"/>
      <c r="G18" s="71"/>
      <c r="H18" s="72" t="s">
        <v>88</v>
      </c>
      <c r="I18" s="73"/>
    </row>
    <row r="19" spans="1:9" s="74" customFormat="1" x14ac:dyDescent="0.25">
      <c r="B19" s="75"/>
      <c r="C19" s="76"/>
      <c r="D19" s="76"/>
      <c r="E19" s="77"/>
      <c r="F19" s="77"/>
      <c r="G19" s="77"/>
      <c r="H19" s="77"/>
      <c r="I19" s="77"/>
    </row>
    <row r="20" spans="1:9" s="74" customFormat="1" x14ac:dyDescent="0.25">
      <c r="B20" s="75"/>
      <c r="C20" s="76"/>
      <c r="D20" s="76"/>
      <c r="E20" s="77"/>
      <c r="F20" s="77"/>
      <c r="G20" s="77"/>
      <c r="H20" s="77"/>
      <c r="I20" s="77"/>
    </row>
    <row r="21" spans="1:9" s="74" customFormat="1" x14ac:dyDescent="0.25">
      <c r="A21" s="78" t="s">
        <v>89</v>
      </c>
      <c r="B21" s="75"/>
      <c r="C21" s="69"/>
      <c r="D21" s="69"/>
      <c r="E21" s="69"/>
      <c r="F21" s="69"/>
      <c r="G21" s="69"/>
      <c r="H21" s="77" t="s">
        <v>90</v>
      </c>
      <c r="I21" s="73"/>
    </row>
    <row r="22" spans="1:9" s="74" customFormat="1" x14ac:dyDescent="0.25">
      <c r="A22" s="78"/>
      <c r="B22" s="75"/>
      <c r="C22" s="76"/>
      <c r="D22" s="76"/>
      <c r="E22" s="76"/>
      <c r="F22" s="76"/>
      <c r="G22" s="76"/>
      <c r="H22" s="77"/>
      <c r="I22" s="72"/>
    </row>
    <row r="23" spans="1:9" x14ac:dyDescent="0.25">
      <c r="A23" s="56" t="s">
        <v>91</v>
      </c>
      <c r="B23" s="56"/>
      <c r="C23" s="56"/>
      <c r="D23" s="56"/>
      <c r="E23" s="56"/>
      <c r="F23" s="56"/>
      <c r="G23" s="56"/>
      <c r="H23" s="56"/>
      <c r="I23" s="56"/>
    </row>
    <row r="24" spans="1:9" ht="15" customHeight="1" x14ac:dyDescent="0.25">
      <c r="A24" s="56"/>
      <c r="B24" s="56"/>
      <c r="C24" s="56"/>
      <c r="D24" s="56"/>
      <c r="E24" s="56"/>
      <c r="F24" s="56"/>
      <c r="G24" s="56"/>
      <c r="H24" s="56"/>
      <c r="I24" s="56"/>
    </row>
    <row r="25" spans="1:9" ht="56.25" customHeight="1" x14ac:dyDescent="0.25">
      <c r="A25" s="79" t="s">
        <v>92</v>
      </c>
      <c r="B25" s="79"/>
      <c r="C25" s="79"/>
      <c r="D25" s="79"/>
      <c r="E25" s="79"/>
      <c r="F25" s="79"/>
      <c r="G25" s="79"/>
      <c r="H25" s="79"/>
      <c r="I25" s="56"/>
    </row>
    <row r="26" spans="1:9" ht="15" customHeight="1" x14ac:dyDescent="0.25">
      <c r="A26" s="56"/>
      <c r="B26" s="56"/>
      <c r="C26" s="56"/>
      <c r="D26" s="56"/>
      <c r="E26" s="56"/>
      <c r="F26" s="56"/>
      <c r="G26" s="56"/>
      <c r="H26" s="56"/>
      <c r="I26" s="56"/>
    </row>
    <row r="27" spans="1:9" ht="15" customHeight="1" x14ac:dyDescent="0.25">
      <c r="A27" s="56" t="s">
        <v>93</v>
      </c>
      <c r="B27" s="56"/>
      <c r="C27" s="56"/>
      <c r="D27" s="56"/>
      <c r="E27" s="56"/>
      <c r="F27" s="56"/>
      <c r="G27" s="56"/>
      <c r="H27" s="56"/>
    </row>
    <row r="28" spans="1:9" ht="15" customHeight="1" x14ac:dyDescent="0.25">
      <c r="A28" s="56"/>
      <c r="B28" s="56"/>
      <c r="C28" s="56"/>
      <c r="D28" s="56"/>
      <c r="E28" s="56"/>
      <c r="F28" s="56"/>
      <c r="G28" s="56"/>
      <c r="H28" s="56"/>
    </row>
    <row r="29" spans="1:9" ht="15" customHeight="1" x14ac:dyDescent="0.25">
      <c r="A29" s="56" t="s">
        <v>94</v>
      </c>
      <c r="B29" s="80">
        <f>+IF(Desglose!J50&lt;=24436,Desglose!J50,"ERROR: no debe superar 24.436,00 €")</f>
        <v>0</v>
      </c>
      <c r="C29" s="81"/>
      <c r="D29" s="56" t="s">
        <v>95</v>
      </c>
      <c r="E29" s="56"/>
      <c r="F29" s="56"/>
      <c r="G29" s="56"/>
      <c r="H29" s="56"/>
    </row>
    <row r="30" spans="1:9" ht="15" customHeight="1" x14ac:dyDescent="0.25">
      <c r="A30" s="56"/>
      <c r="B30" s="56"/>
      <c r="C30" s="56"/>
      <c r="D30" s="56"/>
      <c r="E30" s="56"/>
      <c r="F30" s="56"/>
      <c r="G30" s="56"/>
      <c r="H30" s="56"/>
    </row>
    <row r="31" spans="1:9" ht="15" customHeight="1" x14ac:dyDescent="0.25">
      <c r="A31" s="82"/>
      <c r="B31" s="56"/>
      <c r="C31" s="56"/>
      <c r="D31" s="56"/>
      <c r="E31" s="56"/>
      <c r="F31" s="56"/>
      <c r="G31" s="56"/>
      <c r="H31" s="56"/>
    </row>
    <row r="32" spans="1:9" ht="15" customHeight="1" x14ac:dyDescent="0.25">
      <c r="A32" s="56"/>
      <c r="B32" s="56"/>
      <c r="C32" s="56"/>
      <c r="D32" s="56"/>
      <c r="E32" s="56"/>
      <c r="F32" s="56"/>
      <c r="G32" s="56"/>
      <c r="H32" s="56"/>
      <c r="I32" s="56"/>
    </row>
    <row r="33" spans="1:9" ht="35.1" customHeight="1" x14ac:dyDescent="0.25">
      <c r="A33" s="83" t="s">
        <v>96</v>
      </c>
      <c r="B33" s="83"/>
      <c r="C33" s="83"/>
      <c r="D33" s="83"/>
      <c r="E33" s="83"/>
      <c r="F33" s="83"/>
      <c r="G33" s="83"/>
      <c r="H33" s="83"/>
      <c r="I33" s="56"/>
    </row>
    <row r="34" spans="1:9" ht="27" customHeight="1" x14ac:dyDescent="0.25">
      <c r="A34" s="56"/>
      <c r="B34" s="56"/>
      <c r="C34" s="56"/>
      <c r="D34" s="56"/>
      <c r="E34" s="56"/>
      <c r="F34" s="56"/>
      <c r="G34" s="56"/>
      <c r="H34" s="56"/>
      <c r="I34" s="56"/>
    </row>
    <row r="35" spans="1:9" ht="27" customHeight="1" x14ac:dyDescent="0.25">
      <c r="A35" s="83" t="s">
        <v>97</v>
      </c>
      <c r="B35" s="83"/>
      <c r="C35" s="83"/>
      <c r="D35" s="83"/>
      <c r="E35" s="83"/>
      <c r="F35" s="83"/>
      <c r="G35" s="83"/>
      <c r="H35" s="83"/>
      <c r="I35" s="56"/>
    </row>
    <row r="36" spans="1:9" ht="27" customHeight="1" x14ac:dyDescent="0.25">
      <c r="A36" s="56"/>
      <c r="B36" s="56"/>
      <c r="C36" s="56"/>
      <c r="D36" s="56"/>
      <c r="E36" s="56"/>
      <c r="F36" s="56"/>
      <c r="G36" s="56"/>
      <c r="H36" s="56"/>
      <c r="I36" s="56"/>
    </row>
    <row r="37" spans="1:9" ht="27" customHeight="1" x14ac:dyDescent="0.25">
      <c r="A37" s="83" t="s">
        <v>98</v>
      </c>
      <c r="B37" s="83"/>
      <c r="C37" s="83"/>
      <c r="D37" s="83"/>
      <c r="E37" s="83"/>
      <c r="F37" s="83"/>
      <c r="G37" s="83"/>
      <c r="H37" s="83"/>
      <c r="I37" s="56"/>
    </row>
    <row r="38" spans="1:9" ht="27" customHeight="1" x14ac:dyDescent="0.25">
      <c r="A38" s="56"/>
      <c r="B38" s="56"/>
      <c r="C38" s="56"/>
      <c r="D38" s="56"/>
      <c r="E38" s="56"/>
      <c r="F38" s="56"/>
      <c r="G38" s="56"/>
      <c r="H38" s="56"/>
      <c r="I38" s="56"/>
    </row>
    <row r="39" spans="1:9" ht="43.5" customHeight="1" x14ac:dyDescent="0.25">
      <c r="A39" s="83" t="s">
        <v>99</v>
      </c>
      <c r="B39" s="83"/>
      <c r="C39" s="83"/>
      <c r="D39" s="83"/>
      <c r="E39" s="83"/>
      <c r="F39" s="83"/>
      <c r="G39" s="83"/>
      <c r="H39" s="83"/>
      <c r="I39" s="56"/>
    </row>
    <row r="40" spans="1:9" ht="27" customHeight="1" x14ac:dyDescent="0.25">
      <c r="A40" s="84"/>
      <c r="B40" s="84"/>
      <c r="C40" s="84"/>
      <c r="D40" s="84"/>
      <c r="E40" s="84"/>
      <c r="F40" s="84"/>
      <c r="G40" s="84"/>
      <c r="H40" s="84"/>
      <c r="I40" s="56"/>
    </row>
    <row r="41" spans="1:9" x14ac:dyDescent="0.25">
      <c r="A41" s="85" t="s">
        <v>100</v>
      </c>
      <c r="B41" s="56"/>
      <c r="C41" s="56"/>
      <c r="D41" s="56"/>
      <c r="E41" s="56"/>
      <c r="F41" s="56"/>
      <c r="G41" s="56"/>
      <c r="H41" s="56"/>
      <c r="I41" s="56"/>
    </row>
    <row r="42" spans="1:9" ht="8.1" customHeight="1" x14ac:dyDescent="0.25">
      <c r="A42" s="56"/>
      <c r="B42" s="56"/>
      <c r="C42" s="56"/>
      <c r="D42" s="56"/>
      <c r="E42" s="56"/>
      <c r="F42" s="56"/>
      <c r="G42" s="56"/>
      <c r="H42" s="56"/>
      <c r="I42" s="56"/>
    </row>
    <row r="47" spans="1:9" x14ac:dyDescent="0.25">
      <c r="B47" s="86" t="s">
        <v>101</v>
      </c>
    </row>
    <row r="55" spans="2:7" x14ac:dyDescent="0.25">
      <c r="B55" s="48" t="s">
        <v>75</v>
      </c>
      <c r="C55" s="87"/>
      <c r="D55" s="87"/>
      <c r="E55" s="87"/>
      <c r="F55" s="87"/>
      <c r="G55" s="87"/>
    </row>
  </sheetData>
  <sheetProtection algorithmName="SHA-512" hashValue="zQRPltz7WLCqYWpCq4+M5d0elg182eg/mbicHHI19zNnWYIGEY4DxdjHXOw+Qdh17LryArYP7Fi7fH1Jk+xxSA==" saltValue="3eGHEuvtZwr5ubRfjf3Xeg==" spinCount="100000" sheet="1" objects="1" scenarios="1" selectLockedCells="1"/>
  <mergeCells count="17">
    <mergeCell ref="A35:H35"/>
    <mergeCell ref="A37:H37"/>
    <mergeCell ref="A39:H39"/>
    <mergeCell ref="C55:G55"/>
    <mergeCell ref="C18:D18"/>
    <mergeCell ref="E18:G18"/>
    <mergeCell ref="C21:G21"/>
    <mergeCell ref="A25:H25"/>
    <mergeCell ref="B29:C29"/>
    <mergeCell ref="A33:H33"/>
    <mergeCell ref="A2:I2"/>
    <mergeCell ref="A9:I9"/>
    <mergeCell ref="B12:E12"/>
    <mergeCell ref="F12:H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fitToHeight="1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A6FAF-65B5-418C-AABE-324594991149}">
  <sheetPr>
    <pageSetUpPr fitToPage="1"/>
  </sheetPr>
  <dimension ref="A1:J58"/>
  <sheetViews>
    <sheetView tabSelected="1" zoomScaleNormal="100" workbookViewId="0">
      <selection activeCell="I8" sqref="I8"/>
    </sheetView>
  </sheetViews>
  <sheetFormatPr baseColWidth="10" defaultRowHeight="15" x14ac:dyDescent="0.25"/>
  <cols>
    <col min="2" max="2" width="8.5703125" bestFit="1" customWidth="1"/>
    <col min="3" max="3" width="8.7109375" bestFit="1" customWidth="1"/>
    <col min="4" max="4" width="8.5703125" bestFit="1" customWidth="1"/>
    <col min="5" max="5" width="34.140625" customWidth="1"/>
    <col min="6" max="6" width="8.42578125" customWidth="1"/>
    <col min="7" max="7" width="12.85546875" bestFit="1" customWidth="1"/>
    <col min="9" max="9" width="8.7109375" customWidth="1"/>
  </cols>
  <sheetData>
    <row r="1" spans="1:10" ht="76.5" customHeight="1" thickBot="1" x14ac:dyDescent="0.3">
      <c r="A1" s="1" t="s">
        <v>0</v>
      </c>
      <c r="B1" s="2"/>
      <c r="C1" s="2"/>
      <c r="D1" s="2"/>
      <c r="E1" s="2"/>
      <c r="F1" s="2"/>
      <c r="G1" s="2"/>
      <c r="H1" s="3"/>
    </row>
    <row r="2" spans="1:10" ht="56.25" customHeight="1" x14ac:dyDescent="0.25">
      <c r="A2" s="4" t="s">
        <v>1</v>
      </c>
      <c r="B2" s="4"/>
      <c r="C2" s="4"/>
      <c r="D2" s="4"/>
      <c r="E2" s="4"/>
      <c r="F2" s="4"/>
      <c r="G2" s="4"/>
      <c r="H2" s="4"/>
    </row>
    <row r="4" spans="1:10" ht="22.5" x14ac:dyDescent="0.25">
      <c r="B4" s="5" t="s">
        <v>2</v>
      </c>
      <c r="C4" s="5"/>
      <c r="D4" s="5"/>
      <c r="E4" s="5"/>
      <c r="F4" s="5"/>
    </row>
    <row r="6" spans="1:10" ht="26.25" customHeight="1" x14ac:dyDescent="0.25">
      <c r="B6" s="35" t="s">
        <v>68</v>
      </c>
      <c r="C6" s="36" t="s">
        <v>3</v>
      </c>
      <c r="D6" s="35" t="s">
        <v>69</v>
      </c>
      <c r="E6" s="33" t="s">
        <v>70</v>
      </c>
      <c r="F6" s="34"/>
      <c r="G6" s="37"/>
      <c r="H6" s="38" t="s">
        <v>71</v>
      </c>
      <c r="I6" s="39" t="s">
        <v>72</v>
      </c>
      <c r="J6" s="39" t="s">
        <v>73</v>
      </c>
    </row>
    <row r="7" spans="1:10" x14ac:dyDescent="0.25">
      <c r="B7" s="6" t="s">
        <v>5</v>
      </c>
      <c r="C7" s="7" t="s">
        <v>3</v>
      </c>
      <c r="D7" s="6" t="s">
        <v>4</v>
      </c>
      <c r="E7" s="40" t="s">
        <v>6</v>
      </c>
      <c r="F7" s="41"/>
      <c r="G7" s="10"/>
      <c r="H7" s="11"/>
      <c r="I7" s="11"/>
      <c r="J7" s="11"/>
    </row>
    <row r="8" spans="1:10" x14ac:dyDescent="0.25">
      <c r="B8" s="12" t="s">
        <v>7</v>
      </c>
      <c r="C8" s="13" t="s">
        <v>8</v>
      </c>
      <c r="D8" s="13" t="s">
        <v>9</v>
      </c>
      <c r="E8" s="14" t="s">
        <v>10</v>
      </c>
      <c r="F8" s="15"/>
      <c r="G8" s="16"/>
      <c r="H8" s="17">
        <v>1</v>
      </c>
      <c r="I8" s="18"/>
      <c r="J8" s="19">
        <f>+ROUND(+ROUND(H8,2)*ROUND(I8,2),2)</f>
        <v>0</v>
      </c>
    </row>
    <row r="9" spans="1:10" ht="83.25" customHeight="1" x14ac:dyDescent="0.25">
      <c r="B9" s="20"/>
      <c r="C9" s="20"/>
      <c r="D9" s="20"/>
      <c r="E9" s="21" t="s">
        <v>11</v>
      </c>
      <c r="F9" s="22"/>
      <c r="G9" s="16"/>
      <c r="H9" s="16"/>
      <c r="I9" s="16"/>
      <c r="J9" s="16"/>
    </row>
    <row r="10" spans="1:10" x14ac:dyDescent="0.25">
      <c r="B10" s="12" t="s">
        <v>12</v>
      </c>
      <c r="C10" s="13" t="s">
        <v>8</v>
      </c>
      <c r="D10" s="13" t="s">
        <v>9</v>
      </c>
      <c r="E10" s="14" t="s">
        <v>13</v>
      </c>
      <c r="F10" s="15"/>
      <c r="G10" s="16"/>
      <c r="H10" s="17">
        <v>1</v>
      </c>
      <c r="I10" s="18"/>
      <c r="J10" s="19">
        <f>+ROUND(+ROUND(H10,2)*ROUND(I10,2),2)</f>
        <v>0</v>
      </c>
    </row>
    <row r="11" spans="1:10" ht="172.5" customHeight="1" x14ac:dyDescent="0.25">
      <c r="B11" s="20"/>
      <c r="C11" s="20"/>
      <c r="D11" s="20"/>
      <c r="E11" s="23" t="s">
        <v>14</v>
      </c>
      <c r="F11" s="24"/>
      <c r="G11" s="16"/>
      <c r="H11" s="16"/>
      <c r="I11" s="16"/>
      <c r="J11" s="16"/>
    </row>
    <row r="12" spans="1:10" x14ac:dyDescent="0.25">
      <c r="B12" s="20"/>
      <c r="C12" s="20"/>
      <c r="D12" s="20"/>
      <c r="E12" s="25" t="s">
        <v>15</v>
      </c>
      <c r="F12" s="15">
        <v>1</v>
      </c>
      <c r="G12" s="17">
        <v>1</v>
      </c>
      <c r="H12" s="16"/>
      <c r="I12" s="16"/>
      <c r="J12" s="16"/>
    </row>
    <row r="13" spans="1:10" x14ac:dyDescent="0.25">
      <c r="B13" s="12" t="s">
        <v>17</v>
      </c>
      <c r="C13" s="13" t="s">
        <v>8</v>
      </c>
      <c r="D13" s="13" t="s">
        <v>9</v>
      </c>
      <c r="E13" s="14" t="s">
        <v>18</v>
      </c>
      <c r="F13" s="15"/>
      <c r="G13" s="16"/>
      <c r="H13" s="17">
        <v>1</v>
      </c>
      <c r="I13" s="18"/>
      <c r="J13" s="19">
        <f>+ROUND(+ROUND(H13,2)*ROUND(I13,2),2)</f>
        <v>0</v>
      </c>
    </row>
    <row r="14" spans="1:10" ht="309" customHeight="1" x14ac:dyDescent="0.25">
      <c r="B14" s="20"/>
      <c r="C14" s="20"/>
      <c r="D14" s="20"/>
      <c r="E14" s="23" t="s">
        <v>19</v>
      </c>
      <c r="F14" s="24"/>
      <c r="G14" s="16"/>
      <c r="H14" s="16"/>
      <c r="I14" s="16"/>
      <c r="J14" s="16"/>
    </row>
    <row r="15" spans="1:10" x14ac:dyDescent="0.25">
      <c r="B15" s="12" t="s">
        <v>20</v>
      </c>
      <c r="C15" s="13" t="s">
        <v>8</v>
      </c>
      <c r="D15" s="13" t="s">
        <v>9</v>
      </c>
      <c r="E15" s="14" t="s">
        <v>21</v>
      </c>
      <c r="F15" s="15"/>
      <c r="G15" s="16"/>
      <c r="H15" s="17">
        <v>1</v>
      </c>
      <c r="I15" s="18"/>
      <c r="J15" s="19">
        <f>+ROUND(+ROUND(H15,2)*ROUND(I15,2),2)</f>
        <v>0</v>
      </c>
    </row>
    <row r="16" spans="1:10" ht="196.5" customHeight="1" x14ac:dyDescent="0.25">
      <c r="B16" s="20"/>
      <c r="C16" s="20"/>
      <c r="D16" s="20"/>
      <c r="E16" s="23" t="s">
        <v>22</v>
      </c>
      <c r="F16" s="24"/>
      <c r="G16" s="16"/>
      <c r="H16" s="16"/>
      <c r="I16" s="16"/>
      <c r="J16" s="16"/>
    </row>
    <row r="17" spans="2:10" x14ac:dyDescent="0.25">
      <c r="B17" s="12" t="s">
        <v>23</v>
      </c>
      <c r="C17" s="13" t="s">
        <v>8</v>
      </c>
      <c r="D17" s="13" t="s">
        <v>9</v>
      </c>
      <c r="E17" s="14" t="s">
        <v>24</v>
      </c>
      <c r="F17" s="15"/>
      <c r="G17" s="16"/>
      <c r="H17" s="17">
        <v>1</v>
      </c>
      <c r="I17" s="18"/>
      <c r="J17" s="19">
        <f>+ROUND(+ROUND(H17,2)*ROUND(I17,2),2)</f>
        <v>0</v>
      </c>
    </row>
    <row r="18" spans="2:10" ht="95.25" customHeight="1" x14ac:dyDescent="0.25">
      <c r="B18" s="20"/>
      <c r="C18" s="20"/>
      <c r="D18" s="20"/>
      <c r="E18" s="23" t="s">
        <v>25</v>
      </c>
      <c r="F18" s="24"/>
      <c r="G18" s="16"/>
      <c r="H18" s="16"/>
      <c r="I18" s="16"/>
      <c r="J18" s="16"/>
    </row>
    <row r="19" spans="2:10" x14ac:dyDescent="0.25">
      <c r="B19" s="12" t="s">
        <v>26</v>
      </c>
      <c r="C19" s="13" t="s">
        <v>8</v>
      </c>
      <c r="D19" s="13" t="s">
        <v>9</v>
      </c>
      <c r="E19" s="14" t="s">
        <v>27</v>
      </c>
      <c r="F19" s="15"/>
      <c r="G19" s="16"/>
      <c r="H19" s="17">
        <v>1</v>
      </c>
      <c r="I19" s="18"/>
      <c r="J19" s="19">
        <f>+ROUND(+ROUND(H19,2)*ROUND(I19,2),2)</f>
        <v>0</v>
      </c>
    </row>
    <row r="20" spans="2:10" ht="165" customHeight="1" x14ac:dyDescent="0.25">
      <c r="B20" s="20"/>
      <c r="C20" s="20"/>
      <c r="D20" s="20"/>
      <c r="E20" s="23" t="s">
        <v>28</v>
      </c>
      <c r="F20" s="24"/>
      <c r="G20" s="16"/>
      <c r="H20" s="16"/>
      <c r="I20" s="16"/>
      <c r="J20" s="16"/>
    </row>
    <row r="21" spans="2:10" x14ac:dyDescent="0.25">
      <c r="B21" s="12" t="s">
        <v>29</v>
      </c>
      <c r="C21" s="13" t="s">
        <v>8</v>
      </c>
      <c r="D21" s="13" t="s">
        <v>9</v>
      </c>
      <c r="E21" s="14" t="s">
        <v>30</v>
      </c>
      <c r="F21" s="15"/>
      <c r="G21" s="16"/>
      <c r="H21" s="17">
        <v>1</v>
      </c>
      <c r="I21" s="18"/>
      <c r="J21" s="19">
        <f>+ROUND(+ROUND(H21,2)*ROUND(I21,2),2)</f>
        <v>0</v>
      </c>
    </row>
    <row r="22" spans="2:10" ht="51" customHeight="1" x14ac:dyDescent="0.25">
      <c r="B22" s="20"/>
      <c r="C22" s="20"/>
      <c r="D22" s="20"/>
      <c r="E22" s="23" t="s">
        <v>31</v>
      </c>
      <c r="F22" s="24"/>
      <c r="G22" s="16"/>
      <c r="H22" s="16"/>
      <c r="I22" s="31"/>
      <c r="J22" s="31"/>
    </row>
    <row r="23" spans="2:10" x14ac:dyDescent="0.25">
      <c r="B23" s="12" t="s">
        <v>32</v>
      </c>
      <c r="C23" s="13" t="s">
        <v>8</v>
      </c>
      <c r="D23" s="13" t="s">
        <v>33</v>
      </c>
      <c r="E23" s="14" t="s">
        <v>34</v>
      </c>
      <c r="F23" s="15"/>
      <c r="G23" s="16"/>
      <c r="H23" s="17">
        <v>20</v>
      </c>
      <c r="I23" s="18"/>
      <c r="J23" s="19">
        <f>+ROUND(+ROUND(H23,2)*ROUND(I23,2),2)</f>
        <v>0</v>
      </c>
    </row>
    <row r="24" spans="2:10" ht="116.25" customHeight="1" x14ac:dyDescent="0.25">
      <c r="B24" s="20"/>
      <c r="C24" s="20"/>
      <c r="D24" s="20"/>
      <c r="E24" s="23" t="s">
        <v>35</v>
      </c>
      <c r="F24" s="24"/>
      <c r="G24" s="16"/>
      <c r="H24" s="16"/>
      <c r="I24" s="32"/>
      <c r="J24" s="30"/>
    </row>
    <row r="25" spans="2:10" x14ac:dyDescent="0.25">
      <c r="B25" s="20"/>
      <c r="C25" s="20"/>
      <c r="D25" s="20"/>
      <c r="E25" s="27"/>
      <c r="F25" s="15">
        <v>20</v>
      </c>
      <c r="G25" s="17">
        <v>20</v>
      </c>
      <c r="H25" s="16"/>
      <c r="I25" s="16"/>
      <c r="J25" s="16"/>
    </row>
    <row r="26" spans="2:10" x14ac:dyDescent="0.25">
      <c r="B26" s="12" t="s">
        <v>36</v>
      </c>
      <c r="C26" s="13" t="s">
        <v>8</v>
      </c>
      <c r="D26" s="13" t="s">
        <v>33</v>
      </c>
      <c r="E26" s="14" t="s">
        <v>37</v>
      </c>
      <c r="F26" s="15"/>
      <c r="G26" s="16"/>
      <c r="H26" s="17">
        <v>20</v>
      </c>
      <c r="I26" s="18"/>
      <c r="J26" s="19">
        <f>+ROUND(+ROUND(H26,2)*ROUND(I26,2),2)</f>
        <v>0</v>
      </c>
    </row>
    <row r="27" spans="2:10" ht="87.75" customHeight="1" x14ac:dyDescent="0.25">
      <c r="B27" s="20"/>
      <c r="C27" s="20"/>
      <c r="D27" s="20"/>
      <c r="E27" s="23" t="s">
        <v>38</v>
      </c>
      <c r="F27" s="24"/>
      <c r="G27" s="16"/>
      <c r="H27" s="16"/>
      <c r="I27" s="32"/>
      <c r="J27" s="30"/>
    </row>
    <row r="28" spans="2:10" x14ac:dyDescent="0.25">
      <c r="B28" s="20"/>
      <c r="C28" s="20"/>
      <c r="D28" s="20"/>
      <c r="E28" s="25" t="s">
        <v>39</v>
      </c>
      <c r="F28" s="15">
        <v>20</v>
      </c>
      <c r="G28" s="17">
        <v>20</v>
      </c>
      <c r="H28" s="16"/>
      <c r="I28" s="16"/>
      <c r="J28" s="16"/>
    </row>
    <row r="29" spans="2:10" x14ac:dyDescent="0.25">
      <c r="B29" s="12" t="s">
        <v>40</v>
      </c>
      <c r="C29" s="13" t="s">
        <v>8</v>
      </c>
      <c r="D29" s="13" t="s">
        <v>9</v>
      </c>
      <c r="E29" s="14" t="s">
        <v>41</v>
      </c>
      <c r="F29" s="15"/>
      <c r="G29" s="16"/>
      <c r="H29" s="17">
        <v>4</v>
      </c>
      <c r="I29" s="18"/>
      <c r="J29" s="19">
        <f>+ROUND(+ROUND(H29,2)*ROUND(I29,2),2)</f>
        <v>0</v>
      </c>
    </row>
    <row r="30" spans="2:10" ht="83.25" customHeight="1" x14ac:dyDescent="0.25">
      <c r="B30" s="20"/>
      <c r="C30" s="20"/>
      <c r="D30" s="20"/>
      <c r="E30" s="23" t="s">
        <v>42</v>
      </c>
      <c r="F30" s="24"/>
      <c r="G30" s="16"/>
      <c r="H30" s="16"/>
      <c r="I30" s="32"/>
      <c r="J30" s="30"/>
    </row>
    <row r="31" spans="2:10" x14ac:dyDescent="0.25">
      <c r="B31" s="12" t="s">
        <v>43</v>
      </c>
      <c r="C31" s="13" t="s">
        <v>8</v>
      </c>
      <c r="D31" s="13" t="s">
        <v>9</v>
      </c>
      <c r="E31" s="14" t="s">
        <v>44</v>
      </c>
      <c r="F31" s="15"/>
      <c r="G31" s="16"/>
      <c r="H31" s="17">
        <v>2</v>
      </c>
      <c r="I31" s="18"/>
      <c r="J31" s="19">
        <f>+ROUND(+ROUND(H31,2)*ROUND(I31,2),2)</f>
        <v>0</v>
      </c>
    </row>
    <row r="32" spans="2:10" ht="62.25" customHeight="1" x14ac:dyDescent="0.25">
      <c r="B32" s="20"/>
      <c r="C32" s="20"/>
      <c r="D32" s="20"/>
      <c r="E32" s="23" t="s">
        <v>45</v>
      </c>
      <c r="F32" s="24"/>
      <c r="G32" s="16"/>
      <c r="H32" s="16"/>
      <c r="I32" s="32"/>
      <c r="J32" s="30"/>
    </row>
    <row r="33" spans="2:10" x14ac:dyDescent="0.25">
      <c r="B33" s="12" t="s">
        <v>46</v>
      </c>
      <c r="C33" s="13" t="s">
        <v>8</v>
      </c>
      <c r="D33" s="13" t="s">
        <v>9</v>
      </c>
      <c r="E33" s="14" t="s">
        <v>47</v>
      </c>
      <c r="F33" s="15"/>
      <c r="G33" s="16"/>
      <c r="H33" s="17">
        <v>1</v>
      </c>
      <c r="I33" s="18"/>
      <c r="J33" s="19">
        <f>+ROUND(+ROUND(H33,2)*ROUND(I33,2),2)</f>
        <v>0</v>
      </c>
    </row>
    <row r="34" spans="2:10" ht="94.5" customHeight="1" x14ac:dyDescent="0.25">
      <c r="B34" s="20"/>
      <c r="C34" s="20"/>
      <c r="D34" s="20"/>
      <c r="E34" s="23" t="s">
        <v>48</v>
      </c>
      <c r="F34" s="24"/>
      <c r="G34" s="16"/>
      <c r="H34" s="16"/>
      <c r="I34" s="32"/>
      <c r="J34" s="30"/>
    </row>
    <row r="35" spans="2:10" x14ac:dyDescent="0.25">
      <c r="B35" s="12" t="s">
        <v>49</v>
      </c>
      <c r="C35" s="13" t="s">
        <v>8</v>
      </c>
      <c r="D35" s="13" t="s">
        <v>9</v>
      </c>
      <c r="E35" s="14" t="s">
        <v>50</v>
      </c>
      <c r="F35" s="15"/>
      <c r="G35" s="16"/>
      <c r="H35" s="17">
        <v>1</v>
      </c>
      <c r="I35" s="18"/>
      <c r="J35" s="19">
        <f>+ROUND(+ROUND(H35,2)*ROUND(I35,2),2)</f>
        <v>0</v>
      </c>
    </row>
    <row r="36" spans="2:10" ht="95.25" customHeight="1" x14ac:dyDescent="0.25">
      <c r="B36" s="20"/>
      <c r="C36" s="20"/>
      <c r="D36" s="20"/>
      <c r="E36" s="23" t="s">
        <v>51</v>
      </c>
      <c r="F36" s="24"/>
      <c r="G36" s="16"/>
      <c r="H36" s="16"/>
      <c r="I36" s="32"/>
      <c r="J36" s="30"/>
    </row>
    <row r="37" spans="2:10" x14ac:dyDescent="0.25">
      <c r="B37" s="26" t="s">
        <v>16</v>
      </c>
      <c r="C37" s="20"/>
      <c r="D37" s="20"/>
      <c r="E37" s="27"/>
      <c r="F37" s="15"/>
      <c r="G37" s="28" t="s">
        <v>52</v>
      </c>
      <c r="H37" s="17"/>
      <c r="I37" s="32"/>
      <c r="J37" s="42">
        <f>SUM(J35,J33,J31,J19,J21,J23,J26,J29,J8,J10,J13,J17,J15)</f>
        <v>0</v>
      </c>
    </row>
    <row r="38" spans="2:10" x14ac:dyDescent="0.25">
      <c r="B38" s="6" t="s">
        <v>53</v>
      </c>
      <c r="C38" s="7" t="s">
        <v>3</v>
      </c>
      <c r="D38" s="6" t="s">
        <v>4</v>
      </c>
      <c r="E38" s="8" t="s">
        <v>54</v>
      </c>
      <c r="F38" s="9"/>
      <c r="G38" s="10"/>
      <c r="H38" s="11"/>
      <c r="I38" s="11"/>
      <c r="J38" s="11"/>
    </row>
    <row r="39" spans="2:10" x14ac:dyDescent="0.25">
      <c r="B39" s="12" t="s">
        <v>55</v>
      </c>
      <c r="C39" s="13" t="s">
        <v>8</v>
      </c>
      <c r="D39" s="13" t="s">
        <v>9</v>
      </c>
      <c r="E39" s="14" t="s">
        <v>56</v>
      </c>
      <c r="F39" s="15"/>
      <c r="G39" s="16"/>
      <c r="H39" s="17">
        <v>1</v>
      </c>
      <c r="I39" s="18"/>
      <c r="J39" s="19">
        <f>+ROUND(+ROUND(H39,2)*ROUND(I39,2),2)</f>
        <v>0</v>
      </c>
    </row>
    <row r="40" spans="2:10" ht="230.25" customHeight="1" x14ac:dyDescent="0.25">
      <c r="B40" s="20"/>
      <c r="C40" s="20"/>
      <c r="D40" s="20"/>
      <c r="E40" s="23" t="s">
        <v>57</v>
      </c>
      <c r="F40" s="24"/>
      <c r="G40" s="16"/>
      <c r="H40" s="16"/>
      <c r="I40" s="32"/>
      <c r="J40" s="30"/>
    </row>
    <row r="41" spans="2:10" x14ac:dyDescent="0.25">
      <c r="B41" s="26" t="s">
        <v>16</v>
      </c>
      <c r="C41" s="20"/>
      <c r="D41" s="20"/>
      <c r="E41" s="27"/>
      <c r="F41" s="15"/>
      <c r="G41" s="28" t="s">
        <v>58</v>
      </c>
      <c r="H41" s="17"/>
      <c r="I41" s="32"/>
      <c r="J41" s="42">
        <f>J39</f>
        <v>0</v>
      </c>
    </row>
    <row r="42" spans="2:10" x14ac:dyDescent="0.25">
      <c r="B42" s="6" t="s">
        <v>59</v>
      </c>
      <c r="C42" s="7" t="s">
        <v>3</v>
      </c>
      <c r="D42" s="6" t="s">
        <v>4</v>
      </c>
      <c r="E42" s="8" t="s">
        <v>60</v>
      </c>
      <c r="F42" s="9"/>
      <c r="G42" s="10"/>
      <c r="H42" s="11"/>
      <c r="I42" s="11"/>
      <c r="J42" s="11"/>
    </row>
    <row r="43" spans="2:10" x14ac:dyDescent="0.25">
      <c r="B43" s="12" t="s">
        <v>61</v>
      </c>
      <c r="C43" s="13" t="s">
        <v>8</v>
      </c>
      <c r="D43" s="13" t="s">
        <v>4</v>
      </c>
      <c r="E43" s="14" t="s">
        <v>60</v>
      </c>
      <c r="F43" s="15"/>
      <c r="G43" s="16"/>
      <c r="H43" s="17">
        <v>1</v>
      </c>
      <c r="I43" s="18"/>
      <c r="J43" s="19">
        <f>+ROUND(+ROUND(H43,2)*ROUND(I43,2),2)</f>
        <v>0</v>
      </c>
    </row>
    <row r="44" spans="2:10" ht="151.5" customHeight="1" x14ac:dyDescent="0.25">
      <c r="B44" s="20"/>
      <c r="C44" s="20"/>
      <c r="D44" s="20"/>
      <c r="E44" s="23" t="s">
        <v>62</v>
      </c>
      <c r="F44" s="24"/>
      <c r="G44" s="16"/>
      <c r="H44" s="16"/>
      <c r="I44" s="32"/>
      <c r="J44" s="30"/>
    </row>
    <row r="45" spans="2:10" x14ac:dyDescent="0.25">
      <c r="B45" s="26" t="s">
        <v>16</v>
      </c>
      <c r="C45" s="20"/>
      <c r="D45" s="20"/>
      <c r="E45" s="27"/>
      <c r="F45" s="15"/>
      <c r="G45" s="28" t="s">
        <v>63</v>
      </c>
      <c r="H45" s="17"/>
      <c r="I45" s="32"/>
      <c r="J45" s="42">
        <f>J43</f>
        <v>0</v>
      </c>
    </row>
    <row r="46" spans="2:10" x14ac:dyDescent="0.25">
      <c r="B46" s="6" t="s">
        <v>64</v>
      </c>
      <c r="C46" s="7" t="s">
        <v>3</v>
      </c>
      <c r="D46" s="6" t="s">
        <v>4</v>
      </c>
      <c r="E46" s="8" t="s">
        <v>65</v>
      </c>
      <c r="F46" s="9"/>
      <c r="G46" s="10"/>
      <c r="H46" s="11"/>
      <c r="I46" s="11"/>
      <c r="J46" s="11"/>
    </row>
    <row r="47" spans="2:10" x14ac:dyDescent="0.25">
      <c r="B47" s="12" t="s">
        <v>66</v>
      </c>
      <c r="C47" s="13" t="s">
        <v>8</v>
      </c>
      <c r="D47" s="13" t="s">
        <v>4</v>
      </c>
      <c r="E47" s="14" t="s">
        <v>60</v>
      </c>
      <c r="F47" s="15"/>
      <c r="G47" s="16"/>
      <c r="H47" s="17">
        <v>1</v>
      </c>
      <c r="I47" s="18"/>
      <c r="J47" s="19">
        <f>+ROUND(+ROUND(H47,2)*ROUND(I47,2),2)</f>
        <v>0</v>
      </c>
    </row>
    <row r="48" spans="2:10" ht="153" customHeight="1" x14ac:dyDescent="0.25">
      <c r="B48" s="20"/>
      <c r="C48" s="20"/>
      <c r="D48" s="20"/>
      <c r="E48" s="23" t="s">
        <v>62</v>
      </c>
      <c r="F48" s="24"/>
      <c r="G48" s="16"/>
      <c r="H48" s="16"/>
      <c r="I48" s="16"/>
      <c r="J48" s="16"/>
    </row>
    <row r="49" spans="2:10" x14ac:dyDescent="0.25">
      <c r="B49" s="26" t="s">
        <v>16</v>
      </c>
      <c r="C49" s="20"/>
      <c r="D49" s="20"/>
      <c r="E49" s="27"/>
      <c r="F49" s="15"/>
      <c r="G49" s="28" t="s">
        <v>67</v>
      </c>
      <c r="H49" s="17"/>
      <c r="I49" s="29"/>
      <c r="J49" s="42">
        <f>J47</f>
        <v>0</v>
      </c>
    </row>
    <row r="50" spans="2:10" x14ac:dyDescent="0.25">
      <c r="B50" s="51" t="s">
        <v>74</v>
      </c>
      <c r="C50" s="52"/>
      <c r="D50" s="52"/>
      <c r="E50" s="52"/>
      <c r="F50" s="52"/>
      <c r="G50" s="52"/>
      <c r="H50" s="53"/>
      <c r="I50" s="50"/>
      <c r="J50" s="54">
        <f>SUM(J49+J45+J41+J37)</f>
        <v>0</v>
      </c>
    </row>
    <row r="54" spans="2:10" x14ac:dyDescent="0.25">
      <c r="B54" s="43" t="s">
        <v>75</v>
      </c>
      <c r="C54" s="44"/>
      <c r="D54" s="44"/>
      <c r="E54" s="44"/>
      <c r="F54" s="44"/>
      <c r="G54" s="45"/>
      <c r="H54" s="46"/>
      <c r="I54" s="47"/>
    </row>
    <row r="55" spans="2:10" x14ac:dyDescent="0.25">
      <c r="B55" s="48"/>
      <c r="C55" s="48"/>
      <c r="D55" s="48"/>
      <c r="E55" s="48"/>
      <c r="F55" s="48"/>
      <c r="G55" s="48"/>
      <c r="H55" s="48"/>
      <c r="I55" s="48"/>
    </row>
    <row r="56" spans="2:10" x14ac:dyDescent="0.25">
      <c r="B56" s="48"/>
      <c r="C56" s="48"/>
      <c r="D56" s="48"/>
      <c r="E56" s="48"/>
      <c r="F56" s="48"/>
      <c r="G56" s="48"/>
      <c r="H56" s="48"/>
      <c r="I56" s="48"/>
    </row>
    <row r="57" spans="2:10" x14ac:dyDescent="0.25">
      <c r="B57" s="48"/>
      <c r="C57" s="48"/>
      <c r="D57" s="48"/>
      <c r="E57" s="48"/>
      <c r="F57" s="48"/>
      <c r="G57" s="48"/>
      <c r="H57" s="48"/>
      <c r="I57" s="48"/>
    </row>
    <row r="58" spans="2:10" ht="61.5" customHeight="1" x14ac:dyDescent="0.25">
      <c r="B58" s="49" t="s">
        <v>76</v>
      </c>
      <c r="C58" s="49"/>
      <c r="D58" s="49"/>
      <c r="E58" s="49"/>
      <c r="F58" s="49"/>
      <c r="G58" s="49"/>
      <c r="H58" s="49"/>
      <c r="I58" s="49"/>
    </row>
  </sheetData>
  <sheetProtection algorithmName="SHA-512" hashValue="iR12fVW9gbz29dj4g4IG4iG5sliEDI2O1OFUouuvU9v+mb/yNfN20pnVgnLfmBGb7Pn1TsciIlCrDAhVx3Ztxw==" saltValue="SwR9fqe/0ZoJ5Irta6YmXw==" spinCount="100000" sheet="1" objects="1" scenarios="1" selectLockedCells="1"/>
  <mergeCells count="23">
    <mergeCell ref="E40:F40"/>
    <mergeCell ref="E44:F44"/>
    <mergeCell ref="E48:F48"/>
    <mergeCell ref="B50:H50"/>
    <mergeCell ref="C54:F54"/>
    <mergeCell ref="B58:I58"/>
    <mergeCell ref="E24:F24"/>
    <mergeCell ref="E27:F27"/>
    <mergeCell ref="E30:F30"/>
    <mergeCell ref="E32:F32"/>
    <mergeCell ref="E34:F34"/>
    <mergeCell ref="E36:F36"/>
    <mergeCell ref="E11:F11"/>
    <mergeCell ref="E14:F14"/>
    <mergeCell ref="E16:F16"/>
    <mergeCell ref="E18:F18"/>
    <mergeCell ref="E20:F20"/>
    <mergeCell ref="E22:F22"/>
    <mergeCell ref="A1:H1"/>
    <mergeCell ref="A2:H2"/>
    <mergeCell ref="E6:F6"/>
    <mergeCell ref="E7:F7"/>
    <mergeCell ref="E9:F9"/>
  </mergeCells>
  <dataValidations count="1">
    <dataValidation type="list" allowBlank="1" showInputMessage="1" showErrorMessage="1" sqref="C6:C49" xr:uid="{01E36B38-F9C2-41B6-B32B-7D06654AC7C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7" fitToHeight="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 I pag 1 oferta</vt:lpstr>
      <vt:lpstr>Desglose</vt:lpstr>
      <vt:lpstr>'Anexo I pag 1 oferta'!Área_de_impresión</vt:lpstr>
      <vt:lpstr>Desglose!Área_de_impresión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MARIA RAMIREZ MARQUEZ</dc:creator>
  <cp:lastModifiedBy>CARMEN MARIA RAMIREZ MARQUEZ</cp:lastModifiedBy>
  <cp:lastPrinted>2025-07-08T11:54:11Z</cp:lastPrinted>
  <dcterms:created xsi:type="dcterms:W3CDTF">2025-07-08T11:15:51Z</dcterms:created>
  <dcterms:modified xsi:type="dcterms:W3CDTF">2025-07-08T11:57:50Z</dcterms:modified>
</cp:coreProperties>
</file>