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1533_ATaudEnerg-Lotes_ARROYO-RRJ\__ANEXO I PUBLICABLE\"/>
    </mc:Choice>
  </mc:AlternateContent>
  <xr:revisionPtr revIDLastSave="0" documentId="8_{2407D6FB-8675-4104-A347-6A95DDD86D62}" xr6:coauthVersionLast="36" xr6:coauthVersionMax="36" xr10:uidLastSave="{00000000-0000-0000-0000-000000000000}"/>
  <bookViews>
    <workbookView xWindow="0" yWindow="0" windowWidth="28770" windowHeight="9810" tabRatio="823" xr2:uid="{74A07D68-5FAE-4011-A1C8-762C377A163C}"/>
  </bookViews>
  <sheets>
    <sheet name="AnxIII L1 ANDA-EXTR-Ceu-Mel " sheetId="2" r:id="rId1"/>
    <sheet name="AnxIII L2 ARAG-NAVA-RIOJ-PVASC " sheetId="3" r:id="rId2"/>
    <sheet name="AnxIII L3 MADR (Prado Rey)" sheetId="4" r:id="rId3"/>
    <sheet name="AnxIII L4 MADRID(TorrEsp-resto)" sheetId="5" r:id="rId4"/>
    <sheet name="AnxIII L5 VALE-CMAN-BALE-MURC" sheetId="6" r:id="rId5"/>
    <sheet name="AnxIII L6 CANT-CLEON-ASTU " sheetId="7" r:id="rId6"/>
    <sheet name="AnxIII L7 CATAL " sheetId="8" r:id="rId7"/>
    <sheet name="AnxIII L8 GALIC" sheetId="9" r:id="rId8"/>
    <sheet name="AnxIII L9 CANAR " sheetId="10" r:id="rId9"/>
  </sheets>
  <definedNames>
    <definedName name="_Hlk111799030" localSheetId="0">'AnxIII L1 ANDA-EXTR-Ceu-Mel '!#REF!</definedName>
    <definedName name="_Hlk111799882" localSheetId="0">'AnxIII L1 ANDA-EXTR-Ceu-Mel '!#REF!</definedName>
    <definedName name="_Hlk112079004" localSheetId="0">'AnxIII L1 ANDA-EXTR-Ceu-Mel '!#REF!</definedName>
    <definedName name="_Hlk112079447" localSheetId="0">'AnxIII L1 ANDA-EXTR-Ceu-Mel '!$A$23</definedName>
    <definedName name="_xlnm.Print_Area" localSheetId="0">'AnxIII L1 ANDA-EXTR-Ceu-Mel '!$A$7:$H$37</definedName>
    <definedName name="_xlnm.Print_Area" localSheetId="1">'AnxIII L2 ARAG-NAVA-RIOJ-PVASC '!$A$7:$H$38</definedName>
    <definedName name="_xlnm.Print_Area" localSheetId="2">'AnxIII L3 MADR (Prado Rey)'!$A$7:$H$38</definedName>
    <definedName name="_xlnm.Print_Area" localSheetId="3">'AnxIII L4 MADRID(TorrEsp-resto)'!$A$7:$H$38</definedName>
    <definedName name="_xlnm.Print_Area" localSheetId="4">'AnxIII L5 VALE-CMAN-BALE-MURC'!$A$7:$H$38</definedName>
    <definedName name="_xlnm.Print_Area" localSheetId="5">'AnxIII L6 CANT-CLEON-ASTU '!$A$7:$H$38</definedName>
    <definedName name="_xlnm.Print_Area" localSheetId="6">'AnxIII L7 CATAL '!$A$7:$H$38</definedName>
    <definedName name="_xlnm.Print_Area" localSheetId="7">'AnxIII L8 GALIC'!$A$7:$H$38</definedName>
    <definedName name="_xlnm.Print_Area" localSheetId="8">'AnxIII L9 CANAR '!$A$7:$H$38</definedName>
    <definedName name="_xlnm.Print_Titles" localSheetId="0">'AnxIII L1 ANDA-EXTR-Ceu-Mel '!$1:$6</definedName>
    <definedName name="_xlnm.Print_Titles" localSheetId="1">'AnxIII L2 ARAG-NAVA-RIOJ-PVASC '!$1:$6</definedName>
    <definedName name="_xlnm.Print_Titles" localSheetId="2">'AnxIII L3 MADR (Prado Rey)'!$1:$6</definedName>
    <definedName name="_xlnm.Print_Titles" localSheetId="3">'AnxIII L4 MADRID(TorrEsp-resto)'!$1:$6</definedName>
    <definedName name="_xlnm.Print_Titles" localSheetId="4">'AnxIII L5 VALE-CMAN-BALE-MURC'!$1:$6</definedName>
    <definedName name="_xlnm.Print_Titles" localSheetId="5">'AnxIII L6 CANT-CLEON-ASTU '!$1:$6</definedName>
    <definedName name="_xlnm.Print_Titles" localSheetId="6">'AnxIII L7 CATAL '!$1:$6</definedName>
    <definedName name="_xlnm.Print_Titles" localSheetId="7">'AnxIII L8 GALIC'!$1:$6</definedName>
    <definedName name="_xlnm.Print_Titles" localSheetId="8">'AnxIII L9 CANAR 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0" l="1"/>
  <c r="H27" i="10"/>
  <c r="H23" i="10"/>
  <c r="H21" i="10"/>
  <c r="E21" i="10"/>
  <c r="H31" i="9"/>
  <c r="H27" i="9"/>
  <c r="H23" i="9"/>
  <c r="H21" i="9" s="1"/>
  <c r="E21" i="9"/>
  <c r="H31" i="8"/>
  <c r="H27" i="8"/>
  <c r="H23" i="8"/>
  <c r="H21" i="8" s="1"/>
  <c r="E21" i="8"/>
  <c r="H31" i="7"/>
  <c r="H27" i="7"/>
  <c r="H23" i="7"/>
  <c r="H21" i="7" s="1"/>
  <c r="E21" i="7"/>
  <c r="H31" i="6"/>
  <c r="H27" i="6"/>
  <c r="H23" i="6"/>
  <c r="H21" i="6" s="1"/>
  <c r="E21" i="6"/>
  <c r="H31" i="5"/>
  <c r="H27" i="5"/>
  <c r="H23" i="5"/>
  <c r="H21" i="5" s="1"/>
  <c r="E21" i="5"/>
  <c r="H31" i="4"/>
  <c r="H27" i="4"/>
  <c r="H23" i="4"/>
  <c r="H21" i="4" s="1"/>
  <c r="E21" i="4"/>
  <c r="H31" i="3"/>
  <c r="H27" i="3"/>
  <c r="H23" i="3"/>
  <c r="H21" i="3" s="1"/>
  <c r="E21" i="3"/>
  <c r="H31" i="2"/>
  <c r="H27" i="2"/>
  <c r="H23" i="2"/>
  <c r="H21" i="2" l="1"/>
  <c r="E21" i="2"/>
</calcChain>
</file>

<file path=xl/sharedStrings.xml><?xml version="1.0" encoding="utf-8"?>
<sst xmlns="http://schemas.openxmlformats.org/spreadsheetml/2006/main" count="351" uniqueCount="44">
  <si>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</si>
  <si>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</si>
  <si>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</si>
  <si>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</si>
  <si>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</si>
  <si>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</si>
  <si>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</si>
  <si>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</si>
  <si>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</si>
  <si>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</si>
  <si>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</si>
  <si>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</si>
  <si>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</si>
  <si>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</si>
  <si>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</si>
  <si>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</si>
  <si>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</si>
  <si>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</si>
  <si>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</si>
  <si>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</si>
  <si>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</si>
  <si>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Fdo.: </t>
  </si>
  <si>
    <t>Expediente n.º S/01533/2025</t>
  </si>
  <si>
    <t>“A.T. para redacción de auditorías energéticas y</t>
  </si>
  <si>
    <t xml:space="preserve"> 
certificados energéticos de SEDES CRTVE"</t>
  </si>
  <si>
    <t>3.2.1: Experiencia del JEFE/A DE PROYECTO</t>
  </si>
  <si>
    <t>Experiencia de más de 8 años como auditor/consultor.
  8 años. . . . . . . . 0 puntos
  9 años. . . . . . . . 5 puntos
10 años. . . . . . . . 8 puntos
&gt;10 años. . . . . . .10 puntos</t>
  </si>
  <si>
    <t>0-10</t>
  </si>
  <si>
    <t>3.2.2: Experiencia del AUDITOR/CONSULTOR</t>
  </si>
  <si>
    <t>Experiencia de más de 5 años como auditor/consultor.
  5 años. . . . . . . . .0 puntos
  7 años. . . . . . . . .5 puntos
  9 años. . . . . . . .10 puntos
11 años. . . . . . . .13 puntos
&gt;11 años. . . . . . . .15 puntos</t>
  </si>
  <si>
    <t>0-15</t>
  </si>
  <si>
    <t>3.2.3: Experiencia del TÉCNICO AYUDANTE</t>
  </si>
  <si>
    <t>Experiencia de más de 5 años como técnico ayudante.
  5 años. . . . . . . . .0 puntos
  6 años. . . . . . . . .5 puntos
  7 años. . . . . . . . .8 puntos
≥ 8 años. . . . . . . .10 puntos</t>
  </si>
  <si>
    <t>(*) indicar número TOTAL de años completos de experiencia que cumplen el criterio indicado en cada perfil (y la puntuación correspondiente). Solo periodos completos, no se admiten decimales en la puntuación.</t>
  </si>
  <si>
    <t>(#) Se presentará un único Anexo III para cada lote ofertado. Los criterios puntuados deberán mantenerse durante el periodo de ejecución del contrato.</t>
  </si>
  <si>
    <t>LOTE (#)                1  /  CCAA Andalucía y Extremadura, Ciudades Autónomas de Ceuta y Melilla</t>
  </si>
  <si>
    <t>LOTE (#)               2   /  CCAA Aragón, Navarra, La Rioja y el País Vasco.</t>
  </si>
  <si>
    <t>LOTE (#)                3  /  Comunidad de Madrid, sede Prado del Rey</t>
  </si>
  <si>
    <t>LOTE (#)               4   /  Comunidad de Madrid, sede Torrespaña, Dehesa de la Villa (IRTVE), inmuebles sin uso.</t>
  </si>
  <si>
    <t>LOTE (#)              5    /  CCAA Valencia, Castilla-La Mancha, Illes Balears y Murcia.</t>
  </si>
  <si>
    <t>LOTE (#)              6    /  CCAA Cantabria, Castilla-León y Asturias.</t>
  </si>
  <si>
    <t>LOTE (#)                7  /  Comunidad Autónoma de Cataluña.</t>
  </si>
  <si>
    <t>LOTE (#)              8    /  Comunidad Autónoma de Galicia.</t>
  </si>
  <si>
    <t>LOTE (#)              9    /  Comunidad Autónoma de Canarias.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</si>
</sst>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7" fillId="0" borderId="7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1" fontId="21" fillId="4" borderId="15" xfId="0" applyNumberFormat="1" applyFont="1" applyFill="1" applyBorder="1" applyAlignment="1" applyProtection="1">
      <alignment horizontal="right" vertical="center" indent="3"/>
    </xf>
    <xf numFmtId="0" fontId="18" fillId="0" borderId="0" xfId="0" applyFont="1" applyFill="1" applyBorder="1" applyProtection="1"/>
    <xf numFmtId="0" fontId="20" fillId="0" borderId="19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8" fillId="0" borderId="20" xfId="0" applyFont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right" vertical="center"/>
    </xf>
    <xf numFmtId="0" fontId="5" fillId="0" borderId="4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Protection="1"/>
    <xf numFmtId="1" fontId="15" fillId="3" borderId="23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0" fillId="0" borderId="17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8" fillId="0" borderId="2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</xf>
    <xf numFmtId="0" fontId="8" fillId="0" borderId="22" xfId="0" applyFont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27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27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26" xfId="0" applyFont="1" applyFill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/>
    </xf>
    <xf numFmtId="0" fontId="24" fillId="0" borderId="4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/>
    </xf>
    <xf numFmtId="0" fontId="25" fillId="0" borderId="0" xfId="0" applyFont="1" applyAlignment="1" applyProtection="1">
      <alignment horizontal="left" vertical="center" wrapText="1"/>
    </xf>
    <xf numFmtId="0" fontId="0" fillId="0" borderId="24" xfId="0" applyBorder="1" applyAlignment="1" applyProtection="1">
      <alignment horizontal="center"/>
      <protection locked="0"/>
    </xf>
    <xf numFmtId="0" fontId="23" fillId="0" borderId="2" xfId="0" applyFont="1" applyBorder="1" applyAlignment="1" applyProtection="1">
      <alignment horizontal="left" vertical="center" wrapText="1"/>
    </xf>
    <xf numFmtId="0" fontId="23" fillId="0" borderId="4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18" fillId="0" borderId="24" xfId="0" applyFont="1" applyFill="1" applyBorder="1" applyProtection="1"/>
    <xf numFmtId="1" fontId="15" fillId="3" borderId="28" xfId="0" applyNumberFormat="1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left" vertical="center"/>
    </xf>
    <xf numFmtId="0" fontId="19" fillId="0" borderId="29" xfId="0" applyFont="1" applyFill="1" applyBorder="1" applyAlignment="1" applyProtection="1">
      <alignment horizontal="center" vertical="center"/>
    </xf>
    <xf numFmtId="1" fontId="21" fillId="0" borderId="30" xfId="0" applyNumberFormat="1" applyFont="1" applyFill="1" applyBorder="1" applyAlignment="1" applyProtection="1">
      <alignment horizontal="right" vertical="center" indent="3"/>
    </xf>
    <xf numFmtId="1" fontId="21" fillId="0" borderId="23" xfId="0" applyNumberFormat="1" applyFont="1" applyFill="1" applyBorder="1" applyAlignment="1" applyProtection="1">
      <alignment horizontal="right" vertical="center" indent="3"/>
    </xf>
    <xf numFmtId="1" fontId="15" fillId="3" borderId="25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/>
    </xf>
    <xf numFmtId="0" fontId="7" fillId="0" borderId="4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DE2604D-AF29-4FCA-94FE-34F8685AE2D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0E364BD-A8AE-4F19-99DA-E3056793CED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0ED87B-AA47-4469-8C25-3C65A2EF87F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77B37C-FFC3-4876-8142-CF56AB028B3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CC9F938-4172-4727-B9F9-74E9220449D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ED37881-36AC-403C-9B57-AD15B8D7D32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C50EC7E-9AD5-4C6F-98D7-89674CCDB65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8F27658-A675-4635-8501-F5E06E4C743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 codeName="Hoja1">
    <pageSetUpPr fitToPage="1"/>
  </sheetPr>
  <dimension ref="A1:J37"/>
  <sheetViews>
    <sheetView showGridLines="0" tabSelected="1" zoomScale="80" zoomScaleNormal="80" workbookViewId="0">
      <pane ySplit="16" topLeftCell="A17" activePane="bottomLeft" state="frozen"/>
      <selection activeCell="B8" sqref="B8:D8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35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JuIQdGuDBiy/5YkKfCBg/D3anNDZoObIIaBqUAx26cyYb2t33IJjgPmOOTLnl1KOMBLUzc0Moo50AnyL7jnv/w==" saltValue="oMPRotjT2eQ9pfBBWscXoQ==" spinCount="100000" sheet="1" objects="1" scenarios="1" selectLockedCells="1"/>
  <mergeCells count="22">
    <mergeCell ref="C37:G37"/>
    <mergeCell ref="A34:H34"/>
    <mergeCell ref="A23:C23"/>
    <mergeCell ref="A25:D25"/>
    <mergeCell ref="A29:D29"/>
    <mergeCell ref="A31:C31"/>
    <mergeCell ref="G19:H19"/>
    <mergeCell ref="D19:E19"/>
    <mergeCell ref="A19:C19"/>
    <mergeCell ref="A18:H18"/>
    <mergeCell ref="A35:H35"/>
    <mergeCell ref="D10:H10"/>
    <mergeCell ref="A6:G6"/>
    <mergeCell ref="E8:G8"/>
    <mergeCell ref="D9:H9"/>
    <mergeCell ref="A9:C9"/>
    <mergeCell ref="B8:D8"/>
    <mergeCell ref="A33:H33"/>
    <mergeCell ref="A22:D22"/>
    <mergeCell ref="A21:D21"/>
    <mergeCell ref="A27:C27"/>
    <mergeCell ref="I23:I3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1" orientation="portrait" cellComments="atEnd" r:id="rId1"/>
  <headerFooter>
    <oddFooter>&amp;L&amp;A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6EAC-F42E-46D4-97C5-B6A95909B629}">
  <sheetPr codeName="Hoja2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36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xQDD+cmrVz7wNVmt03ION+EfvPC0OU9AedQb7e9Oa0LiPYRcxeWs/VwbCgbF/rV2przfcxXhS1cpS+txjA8sbQ==" saltValue="swwS9BXywI4Eco4ZC8m23A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0" orientation="portrait" cellComments="atEnd" r:id="rId1"/>
  <headerFooter>
    <oddFooter>&amp;L&amp;A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BFBA4-136D-45A6-B843-02EE7C807BA8}">
  <sheetPr codeName="Hoja3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37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W5naL9C3fpTrV26CiAZzlD050oMKeBnOBaSt8O9w1Jt15XMmIOiMONxkOxOLVxLRC+x5GhrCGYp9iTTvCrVqSg==" saltValue="rJm00QwNzBbEfowrtpx3Ow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0" orientation="portrait" cellComments="atEnd" r:id="rId1"/>
  <headerFooter>
    <oddFooter>&amp;L&amp;A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34D1-A612-4BD2-9E9C-4A427E51DE07}">
  <sheetPr codeName="Hoja4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38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O5Np95okSwfLd9/IJSbZJTgtdtMYZJ/S7w2AY1YBCLL5a3Z9Fml8SpB+/xpEH9PLCe3rexHRKYWLLqcagxpPmg==" saltValue="WornTpr+HcltmtgFe1oUsQ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0" orientation="portrait" cellComments="atEnd" r:id="rId1"/>
  <headerFooter>
    <oddFooter>&amp;L&amp;A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BF15-0CD7-46A2-AA5C-CB62BACECF7D}">
  <sheetPr codeName="Hoja5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39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93xmp92fqa1FfOqhvZPJwr9STzg/+HrO86Qv/Mu+LOut4rf/0BxbsfiTSUgV2XTsYd7d7nBBrwuJnM3IFqx4pw==" saltValue="lP00BUv3zSt9OqH3B00ePA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0" orientation="portrait" cellComments="atEnd" r:id="rId1"/>
  <headerFooter>
    <oddFooter>&amp;L&amp;A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7399-D216-44D8-8862-DF311D26526B}">
  <sheetPr codeName="Hoja6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40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UqVlo96LwjtGm4IivqLbazgadjVrM1WveuCCapAuXq3mFP5d6F6gL6Ji2bNWuTd2XytDeKLHZTjyumQpY8qD1w==" saltValue="eqt16Z80EwWtYnGYX6DpAg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55118110236220474" header="0.31496062992125984" footer="0.31496062992125984"/>
  <pageSetup paperSize="9" scale="71" orientation="portrait" cellComments="atEnd" r:id="rId1"/>
  <headerFooter>
    <oddFooter>&amp;L&amp;A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5A689-5108-42F4-B60B-0E383F016F7F}">
  <sheetPr codeName="Hoja7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41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SqQptIf1KE/qCs39vtz91wKtofJ19noUTUxatyJ7chJuanhKxifxP+av8xU8JIh+ECF1/YTejUuPORJdSiWUIg==" saltValue="NRCDDHxETyuFKrnkdXlMRw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0" orientation="portrait" cellComments="atEnd" r:id="rId1"/>
  <headerFooter>
    <oddFooter>&amp;L&amp;A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1EC9-493C-4586-9F9C-2AA47A0C14DA}">
  <sheetPr codeName="Hoja8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42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jq9W9sE+v80OwZv1P//CJTS1BwAFieNbNJCOICZN+p0Q8vmlFLXPWnXpP2sFTrVe3fLbDIgxC/Do9A8VJYORVg==" saltValue="uweGaCvmuzvHRqxTQZjMxQ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0" orientation="portrait" cellComments="atEnd" r:id="rId1"/>
  <headerFooter>
    <oddFooter>&amp;L&amp;A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316AA-7638-4943-9B71-CB6240E5EBDB}">
  <sheetPr codeName="Hoja9">
    <pageSetUpPr fitToPage="1"/>
  </sheetPr>
  <dimension ref="A1:J37"/>
  <sheetViews>
    <sheetView showGridLines="0" zoomScale="80" zoomScaleNormal="80" workbookViewId="0">
      <selection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7" t="s">
        <v>23</v>
      </c>
    </row>
    <row r="3" spans="1:8" x14ac:dyDescent="0.25">
      <c r="F3" s="2"/>
      <c r="H3" s="37" t="s">
        <v>24</v>
      </c>
    </row>
    <row r="4" spans="1:8" x14ac:dyDescent="0.25">
      <c r="F4" s="2"/>
      <c r="H4" s="37" t="s">
        <v>22</v>
      </c>
    </row>
    <row r="5" spans="1:8" x14ac:dyDescent="0.25">
      <c r="E5" s="2"/>
    </row>
    <row r="6" spans="1:8" ht="30" customHeight="1" x14ac:dyDescent="0.25">
      <c r="A6" s="55" t="s">
        <v>18</v>
      </c>
      <c r="B6" s="55"/>
      <c r="C6" s="55"/>
      <c r="D6" s="55"/>
      <c r="E6" s="55"/>
      <c r="F6" s="55"/>
      <c r="G6" s="55"/>
      <c r="H6" s="4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9"/>
      <c r="C8" s="59"/>
      <c r="D8" s="59"/>
      <c r="E8" s="56" t="s">
        <v>12</v>
      </c>
      <c r="F8" s="56"/>
      <c r="G8" s="56"/>
      <c r="H8" s="21"/>
    </row>
    <row r="9" spans="1:8" ht="24.95" customHeight="1" x14ac:dyDescent="0.25">
      <c r="A9" s="58" t="s">
        <v>14</v>
      </c>
      <c r="B9" s="58"/>
      <c r="C9" s="58"/>
      <c r="D9" s="57"/>
      <c r="E9" s="57"/>
      <c r="F9" s="57"/>
      <c r="G9" s="57"/>
      <c r="H9" s="57"/>
    </row>
    <row r="10" spans="1:8" ht="24.95" customHeight="1" x14ac:dyDescent="0.25">
      <c r="A10" s="5" t="s">
        <v>15</v>
      </c>
      <c r="B10" s="11"/>
      <c r="C10" s="5" t="s">
        <v>16</v>
      </c>
      <c r="D10" s="54"/>
      <c r="E10" s="54"/>
      <c r="F10" s="54"/>
      <c r="G10" s="54"/>
      <c r="H10" s="54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ht="15.75" thickBot="1" x14ac:dyDescent="0.3">
      <c r="E17" s="2"/>
      <c r="H17" s="4"/>
    </row>
    <row r="18" spans="1:10" ht="15.75" thickBot="1" x14ac:dyDescent="0.3">
      <c r="A18" s="66" t="s">
        <v>43</v>
      </c>
      <c r="B18" s="67"/>
      <c r="C18" s="67"/>
      <c r="D18" s="67"/>
      <c r="E18" s="67"/>
      <c r="F18" s="67"/>
      <c r="G18" s="67"/>
      <c r="H18" s="68"/>
    </row>
    <row r="19" spans="1:10" ht="39" customHeight="1" thickBot="1" x14ac:dyDescent="0.3">
      <c r="A19" s="62" t="s">
        <v>3</v>
      </c>
      <c r="B19" s="64"/>
      <c r="C19" s="65"/>
      <c r="D19" s="62" t="s">
        <v>4</v>
      </c>
      <c r="E19" s="63"/>
      <c r="F19" s="13"/>
      <c r="G19" s="60" t="s">
        <v>5</v>
      </c>
      <c r="H19" s="61"/>
    </row>
    <row r="20" spans="1:10" ht="45" customHeight="1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5" t="s">
        <v>2</v>
      </c>
    </row>
    <row r="21" spans="1:10" ht="38.25" customHeight="1" thickBot="1" x14ac:dyDescent="0.3">
      <c r="A21" s="51" t="s">
        <v>20</v>
      </c>
      <c r="B21" s="52"/>
      <c r="C21" s="52"/>
      <c r="D21" s="53"/>
      <c r="E21" s="76">
        <f>+E22+E25+E29</f>
        <v>35</v>
      </c>
      <c r="G21" s="4"/>
      <c r="H21" s="36">
        <f>+H23+H27+H31</f>
        <v>0</v>
      </c>
      <c r="I21" s="4"/>
      <c r="J21" s="4"/>
    </row>
    <row r="22" spans="1:10" ht="30" customHeight="1" thickBot="1" x14ac:dyDescent="0.4">
      <c r="A22" s="82" t="s">
        <v>25</v>
      </c>
      <c r="B22" s="83"/>
      <c r="C22" s="83"/>
      <c r="D22" s="84"/>
      <c r="E22" s="85">
        <v>10</v>
      </c>
      <c r="F22" s="24"/>
      <c r="G22" s="74"/>
      <c r="H22" s="75"/>
      <c r="I22" s="22"/>
      <c r="J22" s="22"/>
    </row>
    <row r="23" spans="1:10" ht="99.95" customHeight="1" thickBot="1" x14ac:dyDescent="0.3">
      <c r="A23" s="71" t="s">
        <v>26</v>
      </c>
      <c r="B23" s="72"/>
      <c r="C23" s="73"/>
      <c r="D23" s="27" t="s">
        <v>27</v>
      </c>
      <c r="E23" s="25" t="s">
        <v>17</v>
      </c>
      <c r="F23" s="23"/>
      <c r="G23" s="26">
        <v>8</v>
      </c>
      <c r="H23" s="30">
        <f>IF(ISNUMBER(G23),IF(ROUNDDOWN(G23,0)&gt;10,10,IF(ROUNDDOWN(G23,0)&lt;=8,0,IF(ROUNDDOWN(G23,0)=9,5,IF(ROUNDDOWN(G23,0)=10,8)))),"ERROR: indicar número de años TOTAL")</f>
        <v>0</v>
      </c>
      <c r="I23" s="45" t="s">
        <v>6</v>
      </c>
      <c r="J23" s="22"/>
    </row>
    <row r="24" spans="1:10" s="2" customFormat="1" ht="9.9499999999999993" customHeight="1" thickBot="1" x14ac:dyDescent="0.3">
      <c r="A24" s="77"/>
      <c r="B24" s="77"/>
      <c r="C24" s="77"/>
      <c r="D24" s="32"/>
      <c r="E24" s="33"/>
      <c r="F24" s="34"/>
      <c r="G24" s="43"/>
      <c r="H24" s="80"/>
      <c r="I24" s="46"/>
      <c r="J24" s="4"/>
    </row>
    <row r="25" spans="1:10" ht="30" customHeight="1" thickBot="1" x14ac:dyDescent="0.4">
      <c r="A25" s="86" t="s">
        <v>28</v>
      </c>
      <c r="B25" s="87"/>
      <c r="C25" s="87"/>
      <c r="D25" s="88"/>
      <c r="E25" s="85">
        <v>15</v>
      </c>
      <c r="F25" s="24"/>
      <c r="G25" s="31"/>
      <c r="H25" s="42"/>
      <c r="I25" s="46"/>
      <c r="J25" s="22"/>
    </row>
    <row r="26" spans="1:10" ht="5.0999999999999996" customHeight="1" thickBot="1" x14ac:dyDescent="0.4">
      <c r="A26" s="39"/>
      <c r="B26" s="39"/>
      <c r="C26" s="39"/>
      <c r="D26" s="38"/>
      <c r="E26" s="40"/>
      <c r="F26" s="41"/>
      <c r="G26" s="74"/>
      <c r="H26" s="81"/>
      <c r="I26" s="46"/>
      <c r="J26" s="22"/>
    </row>
    <row r="27" spans="1:10" ht="120" customHeight="1" thickBot="1" x14ac:dyDescent="0.3">
      <c r="A27" s="71" t="s">
        <v>29</v>
      </c>
      <c r="B27" s="72"/>
      <c r="C27" s="73"/>
      <c r="D27" s="29" t="s">
        <v>30</v>
      </c>
      <c r="E27" s="25" t="s">
        <v>17</v>
      </c>
      <c r="F27" s="23"/>
      <c r="G27" s="26">
        <v>5</v>
      </c>
      <c r="H27" s="30">
        <f>IF(ISNUMBER(G27),IF(ROUNDDOWN(G27,0)&gt;11,15,IF(ROUNDDOWN(G27,0)&lt;=5,0,IF(ROUNDDOWN(G27,0)&lt;=7,5,IF(ROUNDDOWN(G27,0)&lt;=9,10,IF(ROUNDDOWN(G27,0)&lt;=11,13))))),"ERROR: indicar número de años TOTAL")</f>
        <v>0</v>
      </c>
      <c r="I27" s="46"/>
    </row>
    <row r="28" spans="1:10" s="2" customFormat="1" ht="15" customHeight="1" thickBot="1" x14ac:dyDescent="0.3">
      <c r="A28" s="77"/>
      <c r="B28" s="77"/>
      <c r="C28" s="77"/>
      <c r="D28" s="32"/>
      <c r="E28" s="33"/>
      <c r="F28" s="34"/>
      <c r="G28" s="78"/>
      <c r="H28" s="79"/>
      <c r="I28" s="46"/>
      <c r="J28" s="4"/>
    </row>
    <row r="29" spans="1:10" ht="30" customHeight="1" thickBot="1" x14ac:dyDescent="0.4">
      <c r="A29" s="86" t="s">
        <v>31</v>
      </c>
      <c r="B29" s="87"/>
      <c r="C29" s="87"/>
      <c r="D29" s="88"/>
      <c r="E29" s="85">
        <v>10</v>
      </c>
      <c r="F29" s="24"/>
      <c r="G29" s="31"/>
      <c r="H29" s="42"/>
      <c r="I29" s="46"/>
      <c r="J29" s="22"/>
    </row>
    <row r="30" spans="1:10" ht="5.0999999999999996" customHeight="1" thickBot="1" x14ac:dyDescent="0.4">
      <c r="A30" s="39"/>
      <c r="B30" s="39"/>
      <c r="C30" s="39"/>
      <c r="D30" s="38"/>
      <c r="E30" s="40"/>
      <c r="F30" s="41"/>
      <c r="G30" s="74"/>
      <c r="H30" s="81"/>
      <c r="I30" s="46"/>
      <c r="J30" s="22"/>
    </row>
    <row r="31" spans="1:10" ht="99.95" customHeight="1" thickBot="1" x14ac:dyDescent="0.3">
      <c r="A31" s="48" t="s">
        <v>32</v>
      </c>
      <c r="B31" s="49"/>
      <c r="C31" s="50"/>
      <c r="D31" s="28" t="s">
        <v>27</v>
      </c>
      <c r="E31" s="25" t="s">
        <v>17</v>
      </c>
      <c r="F31" s="23"/>
      <c r="G31" s="26">
        <v>5</v>
      </c>
      <c r="H31" s="30">
        <f>IF(ISNUMBER(G31),IF(ROUNDDOWN(G31,0)&gt;=8,10,IF(ROUNDDOWN(G31,0)&lt;=5,0,IF(ROUNDDOWN(G31,0)=6,5,IF(ROUNDDOWN(G31,0)=7,8)))),"ERROR: indicar número de años TOTAL")</f>
        <v>0</v>
      </c>
      <c r="I31" s="47"/>
    </row>
    <row r="32" spans="1:10" x14ac:dyDescent="0.25">
      <c r="A32" s="20"/>
    </row>
    <row r="33" spans="1:8" s="8" customFormat="1" ht="39.950000000000003" customHeight="1" x14ac:dyDescent="0.25">
      <c r="A33" s="69" t="s">
        <v>33</v>
      </c>
      <c r="B33" s="69"/>
      <c r="C33" s="69"/>
      <c r="D33" s="69"/>
      <c r="E33" s="69"/>
      <c r="F33" s="69"/>
      <c r="G33" s="69"/>
      <c r="H33" s="69"/>
    </row>
    <row r="34" spans="1:8" s="8" customFormat="1" ht="50.1" customHeight="1" x14ac:dyDescent="0.25">
      <c r="A34" s="69" t="s">
        <v>34</v>
      </c>
      <c r="B34" s="69"/>
      <c r="C34" s="69"/>
      <c r="D34" s="69"/>
      <c r="E34" s="69"/>
      <c r="F34" s="69"/>
      <c r="G34" s="69"/>
      <c r="H34" s="69"/>
    </row>
    <row r="35" spans="1:8" ht="30" customHeight="1" x14ac:dyDescent="0.25">
      <c r="A35" s="69"/>
      <c r="B35" s="69"/>
      <c r="C35" s="69"/>
      <c r="D35" s="69"/>
      <c r="E35" s="69"/>
      <c r="F35" s="69"/>
      <c r="G35" s="69"/>
      <c r="H35" s="69"/>
    </row>
    <row r="36" spans="1:8" ht="20.100000000000001" customHeight="1" x14ac:dyDescent="0.25">
      <c r="A36" s="20"/>
    </row>
    <row r="37" spans="1:8" ht="20.100000000000001" customHeight="1" x14ac:dyDescent="0.25">
      <c r="B37" s="1" t="s">
        <v>21</v>
      </c>
      <c r="C37" s="70"/>
      <c r="D37" s="70"/>
      <c r="E37" s="70"/>
      <c r="F37" s="70"/>
      <c r="G37" s="70"/>
    </row>
  </sheetData>
  <sheetProtection algorithmName="SHA-512" hashValue="9yLGJCXofsTw3/sSQ/vTX+xHDTj3mgExXf1buD54r/6Re17O/vDsgZGsJsLkWEc3CyGMcwdNA/C6CD9CTe0Zlg==" saltValue="2smpGIwekqd/YJl7uExcuw==" spinCount="100000" sheet="1" objects="1" scenarios="1" selectLockedCells="1"/>
  <mergeCells count="22">
    <mergeCell ref="A34:H34"/>
    <mergeCell ref="A35:H35"/>
    <mergeCell ref="C37:G37"/>
    <mergeCell ref="A33:H33"/>
    <mergeCell ref="I23:I31"/>
    <mergeCell ref="A25:D25"/>
    <mergeCell ref="A27:C27"/>
    <mergeCell ref="A29:D29"/>
    <mergeCell ref="A23:C23"/>
    <mergeCell ref="A31:C31"/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</mergeCells>
  <printOptions horizontalCentered="1"/>
  <pageMargins left="0.78740157480314965" right="0.59055118110236227" top="0.74803149606299213" bottom="0.74803149606299213" header="0.31496062992125984" footer="0.31496062992125984"/>
  <pageSetup paperSize="9" scale="70" orientation="portrait" cellComments="atEnd" r:id="rId1"/>
  <headerFooter>
    <oddFooter>&amp;L&amp;A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19</vt:i4>
      </vt:variant>
    </vt:vector>
  </HeadingPairs>
  <TitlesOfParts>
    <vt:vector size="28" baseType="lpstr">
      <vt:lpstr>AnxIII L1 ANDA-EXTR-Ceu-Mel </vt:lpstr>
      <vt:lpstr>AnxIII L2 ARAG-NAVA-RIOJ-PVASC </vt:lpstr>
      <vt:lpstr>AnxIII L3 MADR (Prado Rey)</vt:lpstr>
      <vt:lpstr>AnxIII L4 MADRID(TorrEsp-resto)</vt:lpstr>
      <vt:lpstr>AnxIII L5 VALE-CMAN-BALE-MURC</vt:lpstr>
      <vt:lpstr>AnxIII L6 CANT-CLEON-ASTU </vt:lpstr>
      <vt:lpstr>AnxIII L7 CATAL </vt:lpstr>
      <vt:lpstr>AnxIII L8 GALIC</vt:lpstr>
      <vt:lpstr>AnxIII L9 CANAR </vt:lpstr>
      <vt:lpstr>'AnxIII L1 ANDA-EXTR-Ceu-Mel '!_Hlk112079447</vt:lpstr>
      <vt:lpstr>'AnxIII L1 ANDA-EXTR-Ceu-Mel '!Área_de_impresión</vt:lpstr>
      <vt:lpstr>'AnxIII L2 ARAG-NAVA-RIOJ-PVASC '!Área_de_impresión</vt:lpstr>
      <vt:lpstr>'AnxIII L3 MADR (Prado Rey)'!Área_de_impresión</vt:lpstr>
      <vt:lpstr>'AnxIII L4 MADRID(TorrEsp-resto)'!Área_de_impresión</vt:lpstr>
      <vt:lpstr>'AnxIII L5 VALE-CMAN-BALE-MURC'!Área_de_impresión</vt:lpstr>
      <vt:lpstr>'AnxIII L6 CANT-CLEON-ASTU '!Área_de_impresión</vt:lpstr>
      <vt:lpstr>'AnxIII L7 CATAL '!Área_de_impresión</vt:lpstr>
      <vt:lpstr>'AnxIII L8 GALIC'!Área_de_impresión</vt:lpstr>
      <vt:lpstr>'AnxIII L9 CANAR '!Área_de_impresión</vt:lpstr>
      <vt:lpstr>'AnxIII L1 ANDA-EXTR-Ceu-Mel '!Títulos_a_imprimir</vt:lpstr>
      <vt:lpstr>'AnxIII L2 ARAG-NAVA-RIOJ-PVASC '!Títulos_a_imprimir</vt:lpstr>
      <vt:lpstr>'AnxIII L3 MADR (Prado Rey)'!Títulos_a_imprimir</vt:lpstr>
      <vt:lpstr>'AnxIII L4 MADRID(TorrEsp-resto)'!Títulos_a_imprimir</vt:lpstr>
      <vt:lpstr>'AnxIII L5 VALE-CMAN-BALE-MURC'!Títulos_a_imprimir</vt:lpstr>
      <vt:lpstr>'AnxIII L6 CANT-CLEON-ASTU '!Títulos_a_imprimir</vt:lpstr>
      <vt:lpstr>'AnxIII L7 CATAL '!Títulos_a_imprimir</vt:lpstr>
      <vt:lpstr>'AnxIII L8 GALIC'!Títulos_a_imprimir</vt:lpstr>
      <vt:lpstr>'AnxIII L9 CANAR 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2025-07-24T11:04:42Z</cp:lastPrinted>
  <dcterms:created xsi:type="dcterms:W3CDTF">2022-02-14T09:45:48Z</dcterms:created>
  <dcterms:modified xsi:type="dcterms:W3CDTF">2025-07-24T11:08:06Z</dcterms:modified>
</cp:coreProperties>
</file>