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003_ATeqclimaBALEARES_BPS-RRJ\"/>
    </mc:Choice>
  </mc:AlternateContent>
  <xr:revisionPtr revIDLastSave="0" documentId="8_{3E4784F0-CB46-49BF-B454-8557A6F5E23F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oferta'!$A$3:$J$48</definedName>
    <definedName name="_xlnm.Print_Area" localSheetId="1">'Anexo I Tabla Desglose Precio'!$B$2:$F$28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/>
  <c r="F14" i="3" l="1"/>
  <c r="F19" i="3"/>
  <c r="F16" i="3"/>
  <c r="F13" i="3"/>
  <c r="F12" i="3"/>
  <c r="F18" i="3"/>
  <c r="F15" i="3"/>
  <c r="F10" i="3"/>
  <c r="F5" i="3"/>
  <c r="F8" i="3"/>
  <c r="F7" i="3"/>
  <c r="F6" i="3"/>
  <c r="F11" i="3" l="1"/>
  <c r="F17" i="3"/>
  <c r="F20" i="3"/>
  <c r="F9" i="3"/>
  <c r="B28" i="1" s="1"/>
  <c r="B33" i="1" l="1"/>
  <c r="G33" i="1" l="1"/>
</calcChain>
</file>

<file path=xl/sharedStrings.xml><?xml version="1.0" encoding="utf-8"?>
<sst xmlns="http://schemas.openxmlformats.org/spreadsheetml/2006/main" count="52" uniqueCount="51">
  <si>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</si>
  <si>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</si>
  <si>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</si>
  <si>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</si>
  <si>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</si>
  <si>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</si>
  <si>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</si>
  <si>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</si>
  <si>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</si>
  <si>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</si>
  <si>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</si>
  <si>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</si>
  <si>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</si>
  <si>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</si>
  <si>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</si>
  <si>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</si>
  <si>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</si>
  <si>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</si>
  <si>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</si>
  <si>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</si>
  <si>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</si>
  <si>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(*)</t>
  </si>
  <si>
    <t>(tabla de desglose de precio se incluye en página siguiente)</t>
  </si>
  <si>
    <t xml:space="preserve">DESCRIPCIÓN </t>
  </si>
  <si>
    <t>VALOR OFERTADO</t>
  </si>
  <si>
    <t>TOTAL  OFERTA</t>
  </si>
  <si>
    <t>Expediente n.º S/04003/2025</t>
  </si>
  <si>
    <t xml:space="preserve">“ AT para obras sustitución y reubicación equipos climatización </t>
  </si>
  <si>
    <t xml:space="preserve"> en cubierta edificio del CT BALEARES" </t>
  </si>
  <si>
    <t>Visado</t>
  </si>
  <si>
    <t>1_Redacción de Proyecto de Ejecución de obra y actividad.</t>
  </si>
  <si>
    <t>2_Dirección facultativa de las obras</t>
  </si>
  <si>
    <t>Dirección facultativa durante las obras</t>
  </si>
  <si>
    <t>Control documental, de calidad y económico de la obra</t>
  </si>
  <si>
    <t xml:space="preserve">	Documentación final de obra</t>
  </si>
  <si>
    <t>Certificado final de obra y de ejecución visado</t>
  </si>
  <si>
    <t>3_ Coordinación de Seguridad y Salud</t>
  </si>
  <si>
    <t>Coordinación de S&amp;S en fase de Proyecto</t>
  </si>
  <si>
    <t>Coordinación de S&amp;S en fase de obra</t>
  </si>
  <si>
    <t>Revisión de la documentación técnica entregada y toma de datos
Comprobación del estado actual de las instalaciones</t>
  </si>
  <si>
    <t>Redacción de Proyecto de Ejecución de obra y actividad</t>
  </si>
  <si>
    <t>Redacción de documentación necesaria para solicitar autorización administrativa</t>
  </si>
  <si>
    <t>4_Legalización de las instalaciones, incluyendo toda la documentación técnica necesaria para su tramitación</t>
  </si>
  <si>
    <t>Redacción de Proyecto de legalización de instalación de climatización (RITE
 y/o instalaciones frigoríficas), trámite y tasas</t>
  </si>
  <si>
    <t>Redacción de Proyecto de legalización de instalación de baja tensión, trámite
 y tasas</t>
  </si>
  <si>
    <t>Porcentaje
(%)</t>
  </si>
  <si>
    <t>IMPORTE
(*)</t>
  </si>
  <si>
    <t>Concepto</t>
  </si>
  <si>
    <t>El importe individual de cada partida se calculará según porcentaje indicado en columna “%” respecto a importe TOTAL OFERTA</t>
  </si>
  <si>
    <r>
      <t xml:space="preserve">
TABLA DESGLOSE PRECIO DE OFERTA Y PAG.1 SE PRESENTARAN </t>
    </r>
    <r>
      <rPr>
        <b/>
        <u/>
        <sz val="16"/>
        <color rgb="FFFF0000"/>
        <rFont val="Calibri"/>
        <family val="2"/>
        <scheme val="minor"/>
      </rPr>
      <t>AMBAS</t>
    </r>
    <r>
      <rPr>
        <b/>
        <sz val="16"/>
        <color rgb="FFFF0000"/>
        <rFont val="Calibri"/>
        <family val="2"/>
        <scheme val="minor"/>
      </rPr>
      <t xml:space="preserve"> FIRMADAS  EN FORMATO PDF</t>
    </r>
  </si>
  <si>
    <r>
      <t xml:space="preserve">NOTA IMPORTANTE: 
ANEXO I  (pg.1)  Y TABLA DESGLOSE DE PRECIO, </t>
    </r>
    <r>
      <rPr>
        <b/>
        <u/>
        <sz val="16"/>
        <color rgb="FFFF0000"/>
        <rFont val="Calibri"/>
        <family val="2"/>
        <scheme val="minor"/>
      </rPr>
      <t>AMBAS PAGINAS</t>
    </r>
    <r>
      <rPr>
        <b/>
        <sz val="16"/>
        <color rgb="FFFF0000"/>
        <rFont val="Calibri"/>
        <family val="2"/>
        <scheme val="minor"/>
      </rPr>
      <t xml:space="preserve"> SE PRESENTARAN FIRMADAS EN FORMATO PDF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</si>
</sst>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#,##0.0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E36C0A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4" fontId="1" fillId="0" borderId="3" xfId="0" applyNumberFormat="1" applyFont="1" applyFill="1" applyBorder="1" applyAlignment="1" applyProtection="1">
      <alignment horizontal="right" vertical="center" wrapText="1" indent="2"/>
    </xf>
    <xf numFmtId="0" fontId="1" fillId="0" borderId="0" xfId="0" applyFont="1" applyBorder="1" applyAlignment="1" applyProtection="1">
      <alignment horizontal="right" vertical="center" wrapText="1" indent="13"/>
    </xf>
    <xf numFmtId="0" fontId="15" fillId="4" borderId="1" xfId="0" applyFont="1" applyFill="1" applyBorder="1" applyAlignment="1" applyProtection="1">
      <alignment horizontal="center" vertical="center" wrapText="1"/>
    </xf>
    <xf numFmtId="165" fontId="16" fillId="2" borderId="2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4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6" fillId="0" borderId="5" xfId="0" applyFont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5" fillId="4" borderId="5" xfId="0" applyFont="1" applyFill="1" applyBorder="1" applyAlignment="1" applyProtection="1">
      <alignment horizontal="center" vertical="center" wrapText="1"/>
    </xf>
    <xf numFmtId="0" fontId="15" fillId="4" borderId="6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top" wrapText="1"/>
    </xf>
    <xf numFmtId="0" fontId="9" fillId="0" borderId="0" xfId="0" applyFont="1" applyAlignment="1" applyProtection="1">
      <alignment horizontal="right" vertical="top"/>
    </xf>
    <xf numFmtId="10" fontId="1" fillId="0" borderId="13" xfId="0" applyNumberFormat="1" applyFont="1" applyBorder="1" applyAlignment="1" applyProtection="1">
      <alignment horizontal="right" vertical="center" wrapText="1" indent="2"/>
    </xf>
    <xf numFmtId="0" fontId="1" fillId="0" borderId="13" xfId="0" applyFont="1" applyBorder="1" applyAlignment="1" applyProtection="1">
      <alignment horizontal="right" vertical="center" wrapText="1" indent="1"/>
    </xf>
    <xf numFmtId="4" fontId="19" fillId="2" borderId="2" xfId="0" applyNumberFormat="1" applyFont="1" applyFill="1" applyBorder="1" applyAlignment="1" applyProtection="1">
      <alignment horizontal="right" vertical="center" wrapText="1" indent="2"/>
      <protection locked="0"/>
    </xf>
    <xf numFmtId="0" fontId="14" fillId="3" borderId="5" xfId="0" applyFont="1" applyFill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left" vertical="center" wrapText="1" indent="2"/>
    </xf>
    <xf numFmtId="0" fontId="18" fillId="0" borderId="1" xfId="0" applyFont="1" applyBorder="1" applyAlignment="1" applyProtection="1">
      <alignment horizontal="left" vertical="center" wrapText="1" indent="2"/>
    </xf>
    <xf numFmtId="0" fontId="17" fillId="0" borderId="14" xfId="0" applyFont="1" applyBorder="1" applyAlignment="1" applyProtection="1">
      <alignment horizontal="right" vertical="center" wrapText="1" indent="1"/>
    </xf>
    <xf numFmtId="0" fontId="17" fillId="0" borderId="8" xfId="0" applyFont="1" applyBorder="1" applyAlignment="1" applyProtection="1">
      <alignment horizontal="right" vertical="center" wrapText="1" indent="1"/>
    </xf>
    <xf numFmtId="0" fontId="17" fillId="0" borderId="15" xfId="0" applyFont="1" applyBorder="1" applyAlignment="1" applyProtection="1">
      <alignment horizontal="right" vertical="center" wrapText="1" indent="1"/>
    </xf>
    <xf numFmtId="0" fontId="17" fillId="0" borderId="10" xfId="0" applyFont="1" applyBorder="1" applyAlignment="1" applyProtection="1">
      <alignment horizontal="right" vertical="center" wrapText="1" indent="1"/>
    </xf>
    <xf numFmtId="0" fontId="17" fillId="0" borderId="16" xfId="0" applyFont="1" applyBorder="1" applyAlignment="1" applyProtection="1">
      <alignment horizontal="right" vertical="center" wrapText="1" indent="1"/>
    </xf>
    <xf numFmtId="0" fontId="17" fillId="0" borderId="12" xfId="0" applyFont="1" applyBorder="1" applyAlignment="1" applyProtection="1">
      <alignment horizontal="right" vertical="center" wrapText="1" indent="1"/>
    </xf>
    <xf numFmtId="0" fontId="9" fillId="0" borderId="0" xfId="0" applyFont="1" applyAlignment="1" applyProtection="1">
      <alignment horizontal="center" vertical="top"/>
    </xf>
    <xf numFmtId="0" fontId="12" fillId="0" borderId="4" xfId="0" applyFont="1" applyFill="1" applyBorder="1" applyAlignment="1" applyProtection="1">
      <alignment horizontal="right" wrapText="1" indent="1"/>
      <protection locked="0"/>
    </xf>
    <xf numFmtId="9" fontId="1" fillId="0" borderId="3" xfId="1" applyNumberFormat="1" applyFont="1" applyFill="1" applyBorder="1" applyAlignment="1" applyProtection="1">
      <alignment horizontal="right" vertical="center" wrapText="1" indent="1"/>
    </xf>
    <xf numFmtId="9" fontId="17" fillId="0" borderId="7" xfId="1" applyNumberFormat="1" applyFont="1" applyBorder="1" applyAlignment="1" applyProtection="1">
      <alignment horizontal="center" vertical="center"/>
    </xf>
    <xf numFmtId="9" fontId="17" fillId="0" borderId="9" xfId="1" applyNumberFormat="1" applyFont="1" applyBorder="1" applyAlignment="1" applyProtection="1">
      <alignment horizontal="center" vertical="center"/>
    </xf>
    <xf numFmtId="9" fontId="17" fillId="0" borderId="11" xfId="1" applyNumberFormat="1" applyFont="1" applyBorder="1" applyAlignment="1" applyProtection="1">
      <alignment horizontal="center" vertical="center"/>
    </xf>
    <xf numFmtId="9" fontId="3" fillId="0" borderId="7" xfId="1" applyNumberFormat="1" applyFont="1" applyBorder="1" applyAlignment="1" applyProtection="1">
      <alignment horizontal="center" vertical="center"/>
    </xf>
    <xf numFmtId="9" fontId="3" fillId="0" borderId="9" xfId="1" applyNumberFormat="1" applyFont="1" applyBorder="1" applyAlignment="1" applyProtection="1">
      <alignment horizontal="center" vertical="center"/>
    </xf>
    <xf numFmtId="9" fontId="3" fillId="0" borderId="11" xfId="1" applyNumberFormat="1" applyFont="1" applyBorder="1" applyAlignment="1" applyProtection="1">
      <alignment horizontal="center" vertical="center"/>
    </xf>
    <xf numFmtId="9" fontId="14" fillId="0" borderId="8" xfId="1" applyNumberFormat="1" applyFont="1" applyFill="1" applyBorder="1" applyAlignment="1" applyProtection="1">
      <alignment horizontal="center" vertical="center" wrapText="1"/>
    </xf>
    <xf numFmtId="4" fontId="3" fillId="2" borderId="8" xfId="0" applyNumberFormat="1" applyFont="1" applyFill="1" applyBorder="1" applyAlignment="1" applyProtection="1">
      <alignment horizontal="right" vertical="center" wrapText="1" indent="4"/>
    </xf>
    <xf numFmtId="4" fontId="3" fillId="2" borderId="10" xfId="0" applyNumberFormat="1" applyFont="1" applyFill="1" applyBorder="1" applyAlignment="1" applyProtection="1">
      <alignment horizontal="right" vertical="center" wrapText="1" indent="4"/>
    </xf>
    <xf numFmtId="4" fontId="3" fillId="2" borderId="12" xfId="0" applyNumberFormat="1" applyFont="1" applyFill="1" applyBorder="1" applyAlignment="1" applyProtection="1">
      <alignment horizontal="right" vertical="center" wrapText="1" indent="4"/>
    </xf>
    <xf numFmtId="0" fontId="1" fillId="3" borderId="1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M47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2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29" t="s">
        <v>50</v>
      </c>
      <c r="B2" s="29"/>
      <c r="C2" s="29"/>
      <c r="D2" s="29"/>
      <c r="E2" s="29"/>
      <c r="F2" s="29"/>
      <c r="G2" s="29"/>
      <c r="H2" s="29"/>
      <c r="I2" s="29"/>
    </row>
    <row r="5" spans="1:9" x14ac:dyDescent="0.25">
      <c r="D5" s="3"/>
      <c r="E5" s="3"/>
      <c r="F5" s="4"/>
      <c r="G5" s="4"/>
      <c r="H5" s="4"/>
      <c r="I5" s="14" t="s">
        <v>27</v>
      </c>
    </row>
    <row r="6" spans="1:9" x14ac:dyDescent="0.25">
      <c r="D6" s="3"/>
      <c r="E6" s="3"/>
      <c r="F6" s="4"/>
      <c r="G6" s="4"/>
      <c r="H6" s="4"/>
      <c r="I6" s="14" t="s">
        <v>28</v>
      </c>
    </row>
    <row r="7" spans="1:9" x14ac:dyDescent="0.25">
      <c r="D7" s="3"/>
      <c r="E7" s="3"/>
      <c r="F7" s="4"/>
      <c r="G7" s="4"/>
      <c r="H7" s="4"/>
      <c r="I7" s="14" t="s">
        <v>26</v>
      </c>
    </row>
    <row r="8" spans="1:9" ht="24.95" customHeight="1" x14ac:dyDescent="0.25"/>
    <row r="9" spans="1:9" ht="18.75" x14ac:dyDescent="0.3">
      <c r="A9" s="30" t="s">
        <v>0</v>
      </c>
      <c r="B9" s="30"/>
      <c r="C9" s="30"/>
      <c r="D9" s="30"/>
      <c r="E9" s="30"/>
      <c r="F9" s="30"/>
      <c r="G9" s="30"/>
      <c r="H9" s="30"/>
      <c r="I9" s="30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1"/>
      <c r="C12" s="31"/>
      <c r="D12" s="31"/>
      <c r="E12" s="31"/>
      <c r="F12" s="35" t="s">
        <v>2</v>
      </c>
      <c r="G12" s="35"/>
      <c r="H12" s="36"/>
      <c r="I12" s="36"/>
    </row>
    <row r="13" spans="1:9" x14ac:dyDescent="0.25">
      <c r="A13" s="32" t="s">
        <v>3</v>
      </c>
      <c r="B13" s="32"/>
      <c r="C13" s="32"/>
      <c r="D13" s="32"/>
      <c r="E13" s="32"/>
      <c r="F13" s="32"/>
      <c r="G13" s="32"/>
      <c r="H13" s="32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33" t="s">
        <v>15</v>
      </c>
      <c r="B15" s="33"/>
      <c r="C15" s="33"/>
      <c r="D15" s="33"/>
      <c r="E15" s="34"/>
      <c r="F15" s="34"/>
      <c r="G15" s="34"/>
      <c r="H15" s="34"/>
      <c r="I15" s="34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13" x14ac:dyDescent="0.25">
      <c r="B17" s="5"/>
      <c r="C17" s="5"/>
      <c r="D17" s="5"/>
      <c r="E17" s="5"/>
      <c r="F17" s="5"/>
      <c r="G17" s="5"/>
      <c r="H17" s="5"/>
      <c r="I17" s="1"/>
    </row>
    <row r="18" spans="1:13" ht="30" customHeight="1" x14ac:dyDescent="0.25">
      <c r="A18" s="1" t="s">
        <v>5</v>
      </c>
      <c r="B18" s="20"/>
      <c r="C18" s="1" t="s">
        <v>6</v>
      </c>
      <c r="D18" s="38"/>
      <c r="E18" s="38"/>
      <c r="F18" s="38"/>
      <c r="G18" s="38"/>
      <c r="H18" s="38"/>
      <c r="I18" s="38"/>
    </row>
    <row r="19" spans="1:13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13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13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13" ht="15" customHeight="1" x14ac:dyDescent="0.25">
      <c r="A22" s="42" t="s">
        <v>16</v>
      </c>
      <c r="B22" s="42"/>
      <c r="C22" s="42"/>
      <c r="D22" s="42"/>
      <c r="E22" s="42"/>
      <c r="F22" s="42"/>
      <c r="G22" s="42"/>
      <c r="H22" s="42"/>
      <c r="I22" s="42"/>
    </row>
    <row r="23" spans="1:13" ht="15" customHeight="1" x14ac:dyDescent="0.25">
      <c r="A23" s="42" t="s">
        <v>17</v>
      </c>
      <c r="B23" s="42"/>
      <c r="C23" s="42"/>
      <c r="D23" s="42"/>
      <c r="E23" s="42"/>
      <c r="F23" s="42"/>
      <c r="G23" s="42"/>
      <c r="H23" s="42"/>
      <c r="I23" s="42"/>
    </row>
    <row r="24" spans="1:13" ht="15" customHeight="1" x14ac:dyDescent="0.25">
      <c r="A24" s="41" t="s">
        <v>14</v>
      </c>
      <c r="B24" s="41"/>
      <c r="C24" s="41"/>
      <c r="D24" s="41"/>
      <c r="E24" s="41"/>
      <c r="F24" s="41"/>
      <c r="G24" s="41"/>
      <c r="H24" s="41"/>
      <c r="I24" s="41"/>
    </row>
    <row r="25" spans="1:13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13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13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13" ht="15" customHeight="1" x14ac:dyDescent="0.25">
      <c r="A28" s="1" t="s">
        <v>9</v>
      </c>
      <c r="B28" s="39" t="str">
        <f>+IF('Anexo I Tabla Desglose Precio'!F21&lt;1,"error, falta importe TOTAL OFERTA",IF(COUNTIFS('Anexo I Tabla Desglose Precio'!F5:F20,"&gt;0")&lt;&gt;16,"revisar desglose oferta",IF('Anexo I Tabla Desglose Precio'!F21&lt;=20000,'Anexo I Tabla Desglose Precio'!F21,"ERROR: no debe superar 20.000,00")))</f>
        <v>error, falta importe TOTAL OFERTA</v>
      </c>
      <c r="C28" s="40"/>
      <c r="D28" s="1" t="s">
        <v>10</v>
      </c>
      <c r="E28" s="1"/>
      <c r="F28" s="1"/>
      <c r="G28" s="1"/>
      <c r="H28" s="1"/>
    </row>
    <row r="29" spans="1:13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13" ht="35.1" customHeight="1" x14ac:dyDescent="0.25">
      <c r="A30" s="43" t="s">
        <v>11</v>
      </c>
      <c r="B30" s="43"/>
      <c r="C30" s="43"/>
      <c r="D30" s="43"/>
      <c r="E30" s="43"/>
      <c r="F30" s="43"/>
      <c r="G30" s="43"/>
      <c r="H30" s="43"/>
      <c r="I30" s="43"/>
    </row>
    <row r="31" spans="1:13" ht="24.95" customHeight="1" thickBot="1" x14ac:dyDescent="0.3">
      <c r="A31" s="1"/>
      <c r="B31" s="1"/>
      <c r="C31" s="1"/>
      <c r="D31" s="1"/>
      <c r="E31" s="1"/>
      <c r="F31" s="1"/>
      <c r="G31" s="1"/>
      <c r="H31" s="1"/>
      <c r="I31" s="1"/>
    </row>
    <row r="32" spans="1:13" ht="24.95" customHeight="1" thickBot="1" x14ac:dyDescent="0.3">
      <c r="A32" s="1"/>
      <c r="B32" s="47" t="s">
        <v>23</v>
      </c>
      <c r="C32" s="48"/>
      <c r="D32" s="48"/>
      <c r="E32" s="48"/>
      <c r="F32" s="49"/>
      <c r="G32" s="26" t="s">
        <v>24</v>
      </c>
      <c r="H32" s="1"/>
      <c r="I32" s="1"/>
      <c r="J32" s="1"/>
      <c r="K32" s="1"/>
      <c r="L32" s="1"/>
      <c r="M32" s="1"/>
    </row>
    <row r="33" spans="1:13" ht="39.950000000000003" customHeight="1" thickBot="1" x14ac:dyDescent="0.3">
      <c r="A33" s="1"/>
      <c r="B33" s="44" t="str">
        <f>+I5&amp;I6</f>
        <v xml:space="preserve">“ AT para obras sustitución y reubicación equipos climatización  en cubierta edificio del CT BALEARES" </v>
      </c>
      <c r="C33" s="45"/>
      <c r="D33" s="45"/>
      <c r="E33" s="45"/>
      <c r="F33" s="46"/>
      <c r="G33" s="27" t="str">
        <f>+B28</f>
        <v>error, falta importe TOTAL OFERTA</v>
      </c>
      <c r="H33" s="1"/>
      <c r="I33" s="1"/>
      <c r="J33" s="1"/>
      <c r="K33" s="1"/>
      <c r="L33" s="1"/>
      <c r="M33" s="1"/>
    </row>
    <row r="34" spans="1:13" ht="24.95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13" ht="15" customHeight="1" x14ac:dyDescent="0.25">
      <c r="A35" s="41" t="s">
        <v>18</v>
      </c>
      <c r="B35" s="41"/>
      <c r="C35" s="41"/>
      <c r="D35" s="41"/>
      <c r="E35" s="41"/>
      <c r="F35" s="41"/>
      <c r="G35" s="41"/>
      <c r="H35" s="41"/>
      <c r="I35" s="1"/>
    </row>
    <row r="36" spans="1:13" ht="9.9499999999999993" customHeight="1" x14ac:dyDescent="0.25">
      <c r="A36" s="23"/>
      <c r="B36" s="23"/>
      <c r="C36" s="23"/>
      <c r="D36" s="23"/>
      <c r="E36" s="23"/>
      <c r="F36" s="23"/>
      <c r="G36" s="23"/>
      <c r="H36" s="23"/>
      <c r="I36" s="1"/>
    </row>
    <row r="37" spans="1:13" ht="15" customHeight="1" x14ac:dyDescent="0.25">
      <c r="A37" s="1" t="s">
        <v>19</v>
      </c>
      <c r="B37" s="1"/>
      <c r="C37" s="1"/>
      <c r="D37" s="1"/>
      <c r="E37" s="1"/>
      <c r="F37" s="1"/>
      <c r="G37" s="1"/>
      <c r="H37" s="1"/>
      <c r="I37" s="1"/>
    </row>
    <row r="38" spans="1:13" ht="9.9499999999999993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13" ht="35.1" customHeight="1" x14ac:dyDescent="0.25">
      <c r="A39" s="41" t="s">
        <v>20</v>
      </c>
      <c r="B39" s="41"/>
      <c r="C39" s="41"/>
      <c r="D39" s="41"/>
      <c r="E39" s="41"/>
      <c r="F39" s="41"/>
      <c r="G39" s="41"/>
      <c r="H39" s="41"/>
      <c r="I39" s="41"/>
    </row>
    <row r="40" spans="1:13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13" x14ac:dyDescent="0.25">
      <c r="A41" s="10" t="s">
        <v>12</v>
      </c>
      <c r="B41" s="1"/>
      <c r="C41" s="1"/>
      <c r="D41" s="1"/>
      <c r="E41" s="1"/>
      <c r="F41" s="1"/>
      <c r="G41" s="1"/>
      <c r="H41" s="1"/>
      <c r="I41" s="1"/>
    </row>
    <row r="42" spans="1:13" ht="24.95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13" x14ac:dyDescent="0.25">
      <c r="B43" s="15" t="s">
        <v>22</v>
      </c>
    </row>
    <row r="44" spans="1:13" x14ac:dyDescent="0.25">
      <c r="B44" s="11"/>
      <c r="E44" s="12"/>
    </row>
    <row r="47" spans="1:13" x14ac:dyDescent="0.25">
      <c r="B47" s="13" t="s">
        <v>13</v>
      </c>
      <c r="C47" s="37"/>
      <c r="D47" s="37"/>
      <c r="E47" s="37"/>
      <c r="F47" s="37"/>
    </row>
  </sheetData>
  <sheetProtection algorithmName="SHA-512" hashValue="R72WcsNlNafch9kyApWN6P4VD/wfXPdEHt4H1N+RekCAEgQrQIoMzNOybeGeff9ZHPDQxXsr251GbN+NwgDsRQ==" saltValue="Kz8gUWq/uL4x+W1Q0lFhJw==" spinCount="100000" sheet="1" objects="1" scenarios="1" selectLockedCells="1"/>
  <mergeCells count="19">
    <mergeCell ref="C47:F47"/>
    <mergeCell ref="D18:I18"/>
    <mergeCell ref="B28:C28"/>
    <mergeCell ref="A35:H35"/>
    <mergeCell ref="A22:I22"/>
    <mergeCell ref="A30:I30"/>
    <mergeCell ref="A39:I39"/>
    <mergeCell ref="A23:I23"/>
    <mergeCell ref="A24:I24"/>
    <mergeCell ref="B33:F33"/>
    <mergeCell ref="B32:F32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J28"/>
  <sheetViews>
    <sheetView showGridLines="0" workbookViewId="0">
      <pane ySplit="2" topLeftCell="A3" activePane="bottomLeft" state="frozen"/>
      <selection pane="bottomLeft" activeCell="F21" sqref="F21"/>
    </sheetView>
  </sheetViews>
  <sheetFormatPr baseColWidth="10" defaultRowHeight="15" x14ac:dyDescent="0.25"/>
  <cols>
    <col min="1" max="1" width="6.85546875" style="2" customWidth="1"/>
    <col min="2" max="3" width="5.7109375" style="2" customWidth="1"/>
    <col min="4" max="4" width="60.7109375" style="2" customWidth="1"/>
    <col min="5" max="5" width="12.7109375" style="2" customWidth="1"/>
    <col min="6" max="6" width="18.7109375" style="2" customWidth="1"/>
    <col min="7" max="7" width="2.7109375" style="2" customWidth="1"/>
    <col min="8" max="16384" width="11.42578125" style="2"/>
  </cols>
  <sheetData>
    <row r="1" spans="2:10" s="16" customFormat="1" ht="75" customHeight="1" x14ac:dyDescent="0.25">
      <c r="B1" s="50" t="s">
        <v>49</v>
      </c>
      <c r="C1" s="50"/>
      <c r="D1" s="50"/>
      <c r="E1" s="50"/>
      <c r="F1" s="50"/>
      <c r="G1" s="18"/>
      <c r="H1" s="18"/>
      <c r="I1" s="18"/>
      <c r="J1" s="18"/>
    </row>
    <row r="2" spans="2:10" s="16" customFormat="1" ht="24" customHeight="1" x14ac:dyDescent="0.25">
      <c r="B2" s="19"/>
      <c r="C2" s="19"/>
      <c r="D2" s="19" t="str">
        <f>+"S-"&amp;MID('Anexo I pag 1 oferta'!I7,18,5)&amp;"-"&amp;RIGHT('Anexo I pag 1 oferta'!I7,4)&amp;" "&amp;'Anexo I pag 1 oferta'!I5&amp;'Anexo I pag 1 oferta'!I6</f>
        <v xml:space="preserve">S-04003-2025 “ AT para obras sustitución y reubicación equipos climatización  en cubierta edificio del CT BALEARES" </v>
      </c>
      <c r="E2" s="17"/>
      <c r="F2" s="17"/>
      <c r="G2" s="17"/>
      <c r="H2" s="17"/>
      <c r="I2" s="17"/>
      <c r="J2" s="17"/>
    </row>
    <row r="3" spans="2:10" ht="15.75" thickBot="1" x14ac:dyDescent="0.3"/>
    <row r="4" spans="2:10" ht="30.75" thickBot="1" x14ac:dyDescent="0.3">
      <c r="C4" s="55"/>
      <c r="D4" s="77" t="s">
        <v>47</v>
      </c>
      <c r="E4" s="77" t="s">
        <v>45</v>
      </c>
      <c r="F4" s="77" t="s">
        <v>46</v>
      </c>
    </row>
    <row r="5" spans="2:10" ht="20.100000000000001" customHeight="1" thickBot="1" x14ac:dyDescent="0.3">
      <c r="C5" s="56" t="s">
        <v>30</v>
      </c>
      <c r="D5" s="57"/>
      <c r="E5" s="66">
        <v>0.2</v>
      </c>
      <c r="F5" s="24">
        <f>+IF($F$21&lt;&gt;TRUNC($F$21,2),"max. 2 decim.",ROUND($F$21*E5,0))</f>
        <v>0</v>
      </c>
    </row>
    <row r="6" spans="2:10" ht="30" customHeight="1" x14ac:dyDescent="0.25">
      <c r="C6" s="58" t="s">
        <v>39</v>
      </c>
      <c r="D6" s="59"/>
      <c r="E6" s="67">
        <v>0.1</v>
      </c>
      <c r="F6" s="74">
        <f>+IF($F$21&lt;&gt;TRUNC($F$21,2),"max. 2 decim.",ROUND($F$21*E6*$E$5,0))</f>
        <v>0</v>
      </c>
    </row>
    <row r="7" spans="2:10" ht="21.95" customHeight="1" x14ac:dyDescent="0.25">
      <c r="C7" s="60" t="s">
        <v>40</v>
      </c>
      <c r="D7" s="61"/>
      <c r="E7" s="68">
        <v>0.75</v>
      </c>
      <c r="F7" s="75">
        <f>+IF($F$21&lt;&gt;TRUNC($F$21,2),"max. 2 decim.",ROUND($F$21*E7*$E$5,0))</f>
        <v>0</v>
      </c>
    </row>
    <row r="8" spans="2:10" ht="21.95" customHeight="1" thickBot="1" x14ac:dyDescent="0.3">
      <c r="C8" s="62" t="s">
        <v>29</v>
      </c>
      <c r="D8" s="63"/>
      <c r="E8" s="68">
        <v>0.05</v>
      </c>
      <c r="F8" s="75">
        <f>+IF($F$21&lt;&gt;TRUNC($F$21,2),"max. 2 decim.",ROUND($F$21*E8*$E$5,0))</f>
        <v>0</v>
      </c>
    </row>
    <row r="9" spans="2:10" ht="30" customHeight="1" thickBot="1" x14ac:dyDescent="0.3">
      <c r="C9" s="62" t="s">
        <v>41</v>
      </c>
      <c r="D9" s="63"/>
      <c r="E9" s="69">
        <v>0.1</v>
      </c>
      <c r="F9" s="76">
        <f>+F5-SUM(F6:F8)</f>
        <v>0</v>
      </c>
    </row>
    <row r="10" spans="2:10" ht="20.100000000000001" customHeight="1" thickBot="1" x14ac:dyDescent="0.3">
      <c r="C10" s="56" t="s">
        <v>31</v>
      </c>
      <c r="D10" s="57"/>
      <c r="E10" s="66">
        <v>0.35</v>
      </c>
      <c r="F10" s="24">
        <f>+IF($F$21&lt;&gt;TRUNC($F$21,2),"max. 2 decim.",ROUND($F$21*E10,0))</f>
        <v>0</v>
      </c>
    </row>
    <row r="11" spans="2:10" ht="21.95" customHeight="1" x14ac:dyDescent="0.25">
      <c r="C11" s="58" t="s">
        <v>32</v>
      </c>
      <c r="D11" s="59"/>
      <c r="E11" s="70">
        <v>0.4</v>
      </c>
      <c r="F11" s="74">
        <f>+F10-SUM(F12:F14)</f>
        <v>0</v>
      </c>
    </row>
    <row r="12" spans="2:10" ht="21.95" customHeight="1" x14ac:dyDescent="0.25">
      <c r="C12" s="60" t="s">
        <v>33</v>
      </c>
      <c r="D12" s="61"/>
      <c r="E12" s="71">
        <v>0.2</v>
      </c>
      <c r="F12" s="75">
        <f>+IF($F$21&lt;&gt;TRUNC($F$21,2),"max. 2 decim.",ROUND($F$21*E12*$E$10,0))</f>
        <v>0</v>
      </c>
    </row>
    <row r="13" spans="2:10" ht="21.95" customHeight="1" x14ac:dyDescent="0.25">
      <c r="C13" s="60" t="s">
        <v>34</v>
      </c>
      <c r="D13" s="61"/>
      <c r="E13" s="71">
        <v>0.2</v>
      </c>
      <c r="F13" s="75">
        <f>+IF($F$21&lt;&gt;TRUNC($F$21,2),"max. 2 decim.",ROUND($F$21*E13*$E$10,0))</f>
        <v>0</v>
      </c>
    </row>
    <row r="14" spans="2:10" ht="21.95" customHeight="1" thickBot="1" x14ac:dyDescent="0.3">
      <c r="C14" s="62" t="s">
        <v>35</v>
      </c>
      <c r="D14" s="63"/>
      <c r="E14" s="72">
        <v>0.2</v>
      </c>
      <c r="F14" s="76">
        <f>+IF($F$21&lt;&gt;TRUNC($F$21,2),"max. 2 decim.",ROUND($F$21*E14*$E$10,0))</f>
        <v>0</v>
      </c>
    </row>
    <row r="15" spans="2:10" ht="20.100000000000001" customHeight="1" thickBot="1" x14ac:dyDescent="0.3">
      <c r="C15" s="56" t="s">
        <v>36</v>
      </c>
      <c r="D15" s="57"/>
      <c r="E15" s="66">
        <v>0.1</v>
      </c>
      <c r="F15" s="24">
        <f>+IF($F$21&lt;&gt;TRUNC($F$21,2),"max. 2 decim.",ROUND($F$21*E15,0))</f>
        <v>0</v>
      </c>
    </row>
    <row r="16" spans="2:10" ht="21.95" customHeight="1" x14ac:dyDescent="0.25">
      <c r="C16" s="58" t="s">
        <v>37</v>
      </c>
      <c r="D16" s="59"/>
      <c r="E16" s="70">
        <v>0.2</v>
      </c>
      <c r="F16" s="74">
        <f>+IF($F$21&lt;&gt;TRUNC($F$21,2),"max. 2 decim.",ROUND($F$21*E16*$E$15,0))</f>
        <v>0</v>
      </c>
    </row>
    <row r="17" spans="1:7" ht="21.95" customHeight="1" thickBot="1" x14ac:dyDescent="0.3">
      <c r="C17" s="62" t="s">
        <v>38</v>
      </c>
      <c r="D17" s="63"/>
      <c r="E17" s="72">
        <v>0.8</v>
      </c>
      <c r="F17" s="76">
        <f>+F15-F16</f>
        <v>0</v>
      </c>
    </row>
    <row r="18" spans="1:7" ht="35.1" customHeight="1" thickBot="1" x14ac:dyDescent="0.3">
      <c r="C18" s="56" t="s">
        <v>42</v>
      </c>
      <c r="D18" s="57"/>
      <c r="E18" s="66">
        <v>0.35</v>
      </c>
      <c r="F18" s="24">
        <f>+IF($F$21&lt;&gt;TRUNC($F$21,2),"max. 2 decim.",ROUND($F$21*E18,0))</f>
        <v>0</v>
      </c>
    </row>
    <row r="19" spans="1:7" ht="30" customHeight="1" x14ac:dyDescent="0.25">
      <c r="C19" s="58" t="s">
        <v>43</v>
      </c>
      <c r="D19" s="59"/>
      <c r="E19" s="73">
        <v>0.65</v>
      </c>
      <c r="F19" s="74">
        <f>+IF($F$21&lt;&gt;TRUNC($F$21,2),"max. 2 decim.",ROUND($F$21*E19*$E$18,0))</f>
        <v>0</v>
      </c>
    </row>
    <row r="20" spans="1:7" ht="30" customHeight="1" thickBot="1" x14ac:dyDescent="0.3">
      <c r="C20" s="62" t="s">
        <v>44</v>
      </c>
      <c r="D20" s="63"/>
      <c r="E20" s="72">
        <v>0.35</v>
      </c>
      <c r="F20" s="76">
        <f>+F18-F19</f>
        <v>0</v>
      </c>
    </row>
    <row r="21" spans="1:7" ht="16.5" thickBot="1" x14ac:dyDescent="0.3">
      <c r="A21" s="16"/>
      <c r="B21" s="25"/>
      <c r="C21" s="25"/>
      <c r="D21" s="53" t="s">
        <v>25</v>
      </c>
      <c r="E21" s="52"/>
      <c r="F21" s="54"/>
      <c r="G21" s="16"/>
    </row>
    <row r="22" spans="1:7" x14ac:dyDescent="0.25">
      <c r="A22" s="16"/>
      <c r="B22" s="16"/>
      <c r="C22" s="16"/>
      <c r="D22" s="16"/>
      <c r="F22" s="16"/>
      <c r="G22" s="16"/>
    </row>
    <row r="23" spans="1:7" ht="30" customHeight="1" x14ac:dyDescent="0.25">
      <c r="B23" s="51" t="s">
        <v>21</v>
      </c>
      <c r="C23" s="64" t="s">
        <v>48</v>
      </c>
      <c r="D23" s="64"/>
      <c r="E23" s="64"/>
      <c r="F23" s="64"/>
    </row>
    <row r="24" spans="1:7" ht="26.25" customHeight="1" x14ac:dyDescent="0.25"/>
    <row r="27" spans="1:7" ht="27.75" customHeight="1" x14ac:dyDescent="0.25">
      <c r="C27" s="13" t="s">
        <v>13</v>
      </c>
      <c r="D27" s="65"/>
      <c r="E27" s="28"/>
    </row>
    <row r="28" spans="1:7" x14ac:dyDescent="0.25">
      <c r="E28" s="16"/>
    </row>
  </sheetData>
  <sheetProtection algorithmName="SHA-512" hashValue="yzmYwTRHzO0KyMig0oEd/EdgAqgN1vMzxW0xUVmvsYc7mvXEFP01A1K3A9Jse+XVJ6NH11jARXS+Q9P8NVRflw==" saltValue="RW/mmOLp58qkpwOhlng7mA==" spinCount="100000" sheet="1" objects="1" scenarios="1" selectLockedCells="1"/>
  <mergeCells count="18">
    <mergeCell ref="C19:D19"/>
    <mergeCell ref="C20:D20"/>
    <mergeCell ref="C23:F23"/>
    <mergeCell ref="B1:F1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2025-08-26T18:45:03Z</cp:lastPrinted>
  <dcterms:created xsi:type="dcterms:W3CDTF">2023-03-06T09:12:22Z</dcterms:created>
  <dcterms:modified xsi:type="dcterms:W3CDTF">2025-08-26T19:09:52Z</dcterms:modified>
</cp:coreProperties>
</file>