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A S-04598-2025 - Sustitución vidrios en fachada Centro Territorial RTVE Santiago de Compostela(NV)\DOCU\"/>
    </mc:Choice>
  </mc:AlternateContent>
  <xr:revisionPtr revIDLastSave="0" documentId="13_ncr:1_{370C2ACC-196E-4433-9060-2F1DA5BF57EF}" xr6:coauthVersionLast="36" xr6:coauthVersionMax="47" xr10:uidLastSave="{00000000-0000-0000-0000-000000000000}"/>
  <bookViews>
    <workbookView xWindow="0" yWindow="0" windowWidth="20490" windowHeight="7425" activeTab="1" xr2:uid="{0A47B234-FA7C-4423-B2C2-B531054D23D9}"/>
  </bookViews>
  <sheets>
    <sheet name="Anexo I pag 1 oferta" sheetId="3" r:id="rId1"/>
    <sheet name="Desglose" sheetId="2" r:id="rId2"/>
  </sheets>
  <definedNames>
    <definedName name="_xlnm.Print_Area" localSheetId="0">'Anexo I pag 1 oferta'!$A$3:$I$56</definedName>
    <definedName name="_xlnm.Print_Area" localSheetId="1">Desglose!$A$6:$G$53</definedName>
    <definedName name="_xlnm.Print_Titles" localSheetId="1">Desglose!$4:$5</definedName>
  </definedNames>
  <calcPr calcId="191029" fullPrecision="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41" i="2" l="1"/>
  <c r="G35" i="2"/>
  <c r="G27" i="2"/>
  <c r="G25" i="2"/>
  <c r="G23" i="2"/>
  <c r="G21" i="2"/>
  <c r="G19" i="2"/>
  <c r="G17" i="2"/>
  <c r="G14" i="2"/>
  <c r="G11" i="2" l="1"/>
  <c r="G9" i="2"/>
  <c r="G7" i="2"/>
  <c r="G44" i="2" l="1"/>
  <c r="E45" i="2" l="1"/>
  <c r="G47" i="2" l="1"/>
  <c r="B29" i="3" s="1"/>
  <c r="E46" i="2"/>
</calcChain>
</file>

<file path=xl/sharedStrings.xml><?xml version="1.0" encoding="utf-8"?>
<sst xmlns="http://schemas.openxmlformats.org/spreadsheetml/2006/main" count="125" uniqueCount="96">
  <si>
    <t>Capítulo</t>
  </si>
  <si>
    <t/>
  </si>
  <si>
    <t>01.01</t>
  </si>
  <si>
    <t>Partida</t>
  </si>
  <si>
    <t>UD</t>
  </si>
  <si>
    <t>SEGURIDAD Y SALUD</t>
  </si>
  <si>
    <t>CONTROL DE CALIDAD</t>
  </si>
  <si>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</si>
  <si>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</si>
  <si>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</si>
  <si>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</si>
  <si>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</si>
  <si>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</si>
  <si>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</si>
  <si>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</si>
  <si>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</si>
  <si>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</si>
  <si>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</si>
  <si>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</si>
  <si>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</si>
  <si>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</si>
  <si>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</si>
  <si>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</si>
  <si>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</si>
  <si>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</si>
  <si>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</si>
  <si>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</si>
  <si>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</si>
  <si>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</si>
  <si>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</si>
  <si>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</si>
  <si>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</si>
  <si>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</si>
  <si>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</si>
  <si>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CÓDIGO</t>
  </si>
  <si>
    <t>UNIDAD</t>
  </si>
  <si>
    <t>DESCRIPCIÓN</t>
  </si>
  <si>
    <t>CANTIDAD ESTIMADA</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</si>
  <si>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</si>
  <si>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Otros</t>
  </si>
  <si>
    <t xml:space="preserve">PRESUPUESTO EJECUCION MATERIAL </t>
  </si>
  <si>
    <t>Gastos Generales xx % (a)</t>
  </si>
  <si>
    <t>Beneficio Industrial yy % (b)</t>
  </si>
  <si>
    <t>PRESUPUESTO EJECUCION CONTRATA/IMPORTE OFERTA</t>
  </si>
  <si>
    <t>(*) Cuando no se indiquen otros porcentajes se entenderá que quedan incluidos en el precio de la oferta el 13% de Gastos Generales y el 6% de Beneficio Industrial</t>
  </si>
  <si>
    <t xml:space="preserve">(**) Deben ofertarse todas las partidas. Si alguna se ofertara por importe CERO se consideraría ofertada SIN COSTE para CRTVE.  </t>
  </si>
  <si>
    <t>IMPORTE PRESUPUESTADO</t>
  </si>
  <si>
    <t>PRECIO UNITARIO</t>
  </si>
  <si>
    <t>DESMONTAJE VIDRIOS</t>
  </si>
  <si>
    <t>Ud. Desconexionado y paletizado de 4 cilindros de extinción y dejarlos preparados para transporte, incluso mano de obra y material de palitazado (palets, flejes...)</t>
  </si>
  <si>
    <t>01.02</t>
  </si>
  <si>
    <t>VIDRIO TIPO 1</t>
  </si>
  <si>
    <t>Ud. Suministro y montaje de vidrio en fachada tipo climalit 3+3 / 6 / 5 acabado bronce. Vidrio laminado de seguridad formado por 2 lunas de 3mm unidas mediante lámina de butiral de polivinilo (PVB), 6 mm de cámara de aire, y lámina de vidrio monolítico de 5 mm. De dimensiones aproximadas 2,2 x 1,7 m. Incluso desmontaje de vidrio a sustituir y montaje del nuevo y todos los accesorios necesarios para ello. Incluso mano de obra.</t>
  </si>
  <si>
    <t>01.03</t>
  </si>
  <si>
    <t>VIDRIO TIPO 2</t>
  </si>
  <si>
    <t>Ud. Suministro y montaje de vidrio en fachada tipo climalit 3+3 / 6 / 5 acabado bronce. Vidrio laminado de seguridad formado por 2 lunas de 3mm unidas mediante lámina de butiral de polivinilo (PVB), 6 mm de cámara de aire, y lámina de vidrio monolítico de 5 mm. De dimensiones aproximadas 2,5 x 1,8 m. Incluso desmontaje de vidrio a sustituir y montaje del nuevo y todos los accesorios necesarios para ello. Incluso mano de obra.</t>
  </si>
  <si>
    <t>01.04</t>
  </si>
  <si>
    <t>VIDRIO TIPO 3</t>
  </si>
  <si>
    <t>Ud. Suministro y montaje de vidrio en fachada tipo climalit 3+3 / 6 / 5 acabado bronce. Vidrio laminado de seguridad formado por 2 lunas de 3mm unidas mediante lámina de butiral de polivinilo (PVB), 6 mm de cámara de aire, y lámina de vidrio monolítico de 5 mm. De dimensiones aproximadas 1,2 x 1,6 m. Incluso desmontaje de vidrio a sustituir y montaje del nuevo y todos los accesorios necesarios para ello. Incluso mano de obra.</t>
  </si>
  <si>
    <t>01.05</t>
  </si>
  <si>
    <t>VIDRIO TIPO 4</t>
  </si>
  <si>
    <t>Ud. Suministro y montaje de vidrio en fachada tipo stadip 6+6 acabado en color. Vidrio laminado de seguridad formado por 2 lunas de 6mm unidas mediante lámina de butiral de polivinilo (PVB). De dimensiones aproximadas 1,7 x 0,8 m. Incluso desmontaje de vidrio a sustituir y montaje del nuevo y todos los accesorios necesarios para ello. Incluso mano de obra.</t>
  </si>
  <si>
    <t>01.06</t>
  </si>
  <si>
    <t>VIDRIO TIPO 5</t>
  </si>
  <si>
    <t>Ud. Suministro y montaje de vidrio en fachada tipo climalit 3+3 / 6 / 5 baja emisión, acabado bronce. Vidrio laminado de seguridad formado por 2 lunas de 3mm unidas mediante lámina de butiral de polivinilo (PVB), 6 mm de cámara de aire, y lámina de vidrio monolítico de 5 mm. De dimensiones aproximadas 1 x 1,7 m. Incluso desmontaje de vidrio a sustituir y montaje del nuevo y todos los accesorios necesarios para ello. Incluso mano de obra.</t>
  </si>
  <si>
    <t>01.07</t>
  </si>
  <si>
    <t>VIDRIO TIPO 6</t>
  </si>
  <si>
    <t>Ud. Suministro y montaje de vidrio en fachada tipo climalit 3+3 / 6 / 5 baja emisión, acabado bronce. Vidrio laminado de seguridad formado por 2 lunas de 3mm unidas mediante lámina de butiral de polivinilo (PVB), 6 mm de cámara de aire, y lámina de vidrio monolítico de 5 mm. De dimensiones aproximadas 2,4 x 1,7 m. Incluso desmontaje de vidrio a sustituir y montaje del nuevo y todos los accesorios necesarios para ello. Incluso mano de obra.</t>
  </si>
  <si>
    <t>01.08</t>
  </si>
  <si>
    <t>VIDRIO TIPO 7</t>
  </si>
  <si>
    <t>01.09</t>
  </si>
  <si>
    <t>MEDIOS ELEVACIÓN</t>
  </si>
  <si>
    <t>Ud. Medios de elevación adecuados para realización de trabajos: desmontaje y montaje de vidrios. Aproximadamente altura de 8 m.</t>
  </si>
  <si>
    <t>01.10</t>
  </si>
  <si>
    <t>Ud. Partida destinada a la gestión de la seguridad y salud en la ejecución de los trabajos, incluyendo:</t>
  </si>
  <si>
    <t>- Instalaciones de bienestar.</t>
  </si>
  <si>
    <t>- Señalización.</t>
  </si>
  <si>
    <t>- Equipos de protección individual (casco, guantes, mascarilla antipolvo, faja de protección lumbar, cinturón portaherramientas, botas de seguridad, etc.).</t>
  </si>
  <si>
    <t>- Protecciones colectivas y botiquín.</t>
  </si>
  <si>
    <t>- Mano de obra de seguridad.</t>
  </si>
  <si>
    <t>Incluso todo aquel material en materia de seguridad y salud que sea necesario para la buena realización de los trabajos que se van a desarrollar. Según RD 1627/1.997. Medida la unidad completamente realizada.</t>
  </si>
  <si>
    <t>01.11</t>
  </si>
  <si>
    <t>GESTIÓN DE RESIDUOS</t>
  </si>
  <si>
    <t>Ud. Partida destinada a la gestión de residuos durante la realización de los trabajos, comprendiendo:</t>
  </si>
  <si>
    <t>- Carga de RCD sobre contenedor, dúmper o camión pequeño, por medios manuales, a granel, y considerando 2 peones ordinarios en la carga, sin incluir transporte, no se incluye la selección previa.</t>
  </si>
  <si>
    <t>- Clasificación de residuos a pie de obra, bien sean de demolición o en fracciones, según normativa vigente, con medios manuales.</t>
  </si>
  <si>
    <t>- Alquiler de contenedor de 8 m3 de capacidad, colocado a pie de carga, cualquiera que sea su distancia.</t>
  </si>
  <si>
    <t>- Retirada de gas refrigerante a punto adecuado según normativa medioambiental</t>
  </si>
  <si>
    <t>01.12</t>
  </si>
  <si>
    <t>Ud. Partida destinada al control de la calidad al ejecutar los trabajos, comprendiendo:</t>
  </si>
  <si>
    <t>- Conjunto de ensayos y pruebas necesarias según normativa e indicaciones de la DF, de acuerdo con lo especificado en el expediente , para garantizar y certificar: los materiales, calidad de la ejecución y correcto funcionamiento de las partidas que conforman el mismo, así como la comprobación y legalización de las instalaciones, con p.p. de mano de obra, redacción del plan de control de calidad, coordinación de los trabajos, toma de datos, redacción de informes, materiales necesarios.</t>
  </si>
  <si>
    <t xml:space="preserve"> </t>
  </si>
  <si>
    <t>S-04598-2025 - Sustitución vidrios en fachada Centro Territorial RTVE Santiago de Compostela</t>
  </si>
  <si>
    <t xml:space="preserve">“Sustitución vidrios en fachada Centro Territorial RTVE Santiago de Compostela" </t>
  </si>
  <si>
    <t>Expediente n.ºS-04598-2025</t>
  </si>
  <si>
    <t>Las proposiciones económicas no podrán superar el importe total del valor estimado indicado en la solicitud de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</si>
</sst>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
  </numFmts>
  <fonts count="31" x14ac:knownFonts="1">
    <font>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sz val="8"/>
      <name val="Calibri"/>
      <family val="2"/>
      <scheme val="minor"/>
    </font>
    <font>
      <sz val="8"/>
      <name val="Calibri"/>
      <family val="2"/>
      <scheme val="minor"/>
    </font>
    <font>
      <sz val="10"/>
      <color theme="1"/>
      <name val="Calibri"/>
      <family val="2"/>
      <scheme val="minor"/>
    </font>
    <font>
      <sz val="11"/>
      <color rgb="FF000000"/>
      <name val="Calibri"/>
      <family val="2"/>
      <scheme val="minor"/>
    </font>
    <font>
      <b/>
      <sz val="11"/>
      <color rgb="FF000000"/>
      <name val="Calibri"/>
      <family val="2"/>
    </font>
    <font>
      <sz val="11"/>
      <color theme="1"/>
      <name val="Calibri"/>
      <family val="2"/>
      <scheme val="minor"/>
    </font>
    <font>
      <b/>
      <sz val="11"/>
      <color theme="1"/>
      <name val="Calibri"/>
      <family val="2"/>
      <scheme val="minor"/>
    </font>
    <font>
      <b/>
      <sz val="10"/>
      <color theme="1"/>
      <name val="Calibri"/>
      <family val="2"/>
    </font>
    <font>
      <b/>
      <u/>
      <sz val="10"/>
      <color rgb="FFFF0000"/>
      <name val="Calibri"/>
      <family val="2"/>
    </font>
    <font>
      <b/>
      <sz val="16"/>
      <color rgb="FFFF000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8"/>
      <color rgb="FF000000"/>
      <name val="Calibri"/>
      <family val="2"/>
      <scheme val="minor"/>
    </font>
    <font>
      <sz val="8"/>
      <color rgb="FFFFFFFF"/>
      <name val="Calibri"/>
      <family val="2"/>
      <scheme val="minor"/>
    </font>
    <font>
      <b/>
      <sz val="8"/>
      <color rgb="FF000000"/>
      <name val="Calibri"/>
      <family val="2"/>
      <scheme val="minor"/>
    </font>
    <font>
      <b/>
      <sz val="8"/>
      <color rgb="FFFFFFCC"/>
      <name val="Calibri"/>
      <family val="2"/>
      <scheme val="minor"/>
    </font>
    <font>
      <sz val="11"/>
      <color rgb="FFFFFFFF"/>
      <name val="Calibri"/>
      <family val="2"/>
      <scheme val="minor"/>
    </font>
    <font>
      <i/>
      <sz val="9"/>
      <color theme="1"/>
      <name val="Calibri"/>
      <family val="2"/>
      <scheme val="minor"/>
    </font>
    <font>
      <b/>
      <i/>
      <sz val="8"/>
      <name val="Calibri"/>
      <family val="2"/>
      <scheme val="minor"/>
    </font>
    <font>
      <sz val="8"/>
      <color rgb="FF000000"/>
      <name val="Calibri"/>
      <family val="2"/>
    </font>
    <font>
      <b/>
      <i/>
      <u/>
      <sz val="9"/>
      <color theme="1"/>
      <name val="Calibri"/>
      <family val="2"/>
      <scheme val="minor"/>
    </font>
  </fonts>
  <fills count="9">
    <fill>
      <patternFill patternType="none"/>
    </fill>
    <fill>
      <patternFill patternType="gray125"/>
    </fill>
    <fill>
      <patternFill patternType="solid">
        <fgColor rgb="FFC0C0C0"/>
        <bgColor indexed="64"/>
      </patternFill>
    </fill>
    <fill>
      <patternFill patternType="solid">
        <fgColor rgb="FFFFFFCC"/>
        <bgColor indexed="64"/>
      </patternFill>
    </fill>
    <fill>
      <patternFill patternType="solid">
        <fgColor rgb="FFFFFF99"/>
        <bgColor indexed="64"/>
      </patternFill>
    </fill>
    <fill>
      <patternFill patternType="solid">
        <fgColor theme="5" tint="0.39997558519241921"/>
        <bgColor indexed="64"/>
      </patternFill>
    </fill>
    <fill>
      <patternFill patternType="solid">
        <fgColor rgb="FFC2D5E7"/>
        <bgColor indexed="64"/>
      </patternFill>
    </fill>
    <fill>
      <patternFill patternType="solid">
        <fgColor rgb="FFE2EFDA"/>
        <bgColor indexed="64"/>
      </patternFill>
    </fill>
    <fill>
      <patternFill patternType="solid">
        <fgColor rgb="FFF0F0F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s>
  <cellStyleXfs count="3">
    <xf numFmtId="0" fontId="0" fillId="0" borderId="0"/>
    <xf numFmtId="44" fontId="11" fillId="0" borderId="0" applyFont="0" applyFill="0" applyBorder="0" applyAlignment="0" applyProtection="0"/>
    <xf numFmtId="9" fontId="11" fillId="0" borderId="0" applyFont="0" applyFill="0" applyBorder="0" applyAlignment="0" applyProtection="0"/>
  </cellStyleXfs>
  <cellXfs count="91">
    <xf numFmtId="0" fontId="0" fillId="0" borderId="0" xfId="0"/>
    <xf numFmtId="0" fontId="0" fillId="0" borderId="0" xfId="0" applyAlignment="1">
      <alignment vertical="top"/>
    </xf>
    <xf numFmtId="0" fontId="4" fillId="2" borderId="1" xfId="0" applyFont="1" applyFill="1" applyBorder="1" applyAlignment="1">
      <alignment vertical="top"/>
    </xf>
    <xf numFmtId="0" fontId="4" fillId="2" borderId="1" xfId="0" applyFont="1" applyFill="1" applyBorder="1" applyAlignment="1">
      <alignment vertical="top" wrapText="1"/>
    </xf>
    <xf numFmtId="164" fontId="5" fillId="0" borderId="0" xfId="0" applyNumberFormat="1" applyFont="1" applyAlignment="1">
      <alignment vertical="top"/>
    </xf>
    <xf numFmtId="164" fontId="7" fillId="2" borderId="1" xfId="0" applyNumberFormat="1" applyFont="1" applyFill="1" applyBorder="1" applyAlignment="1">
      <alignment vertical="top"/>
    </xf>
    <xf numFmtId="164" fontId="5" fillId="0" borderId="0" xfId="0" applyNumberFormat="1" applyFont="1"/>
    <xf numFmtId="0" fontId="8" fillId="0" borderId="0" xfId="0" applyFont="1"/>
    <xf numFmtId="0" fontId="9" fillId="0" borderId="0" xfId="0" applyFont="1" applyAlignment="1">
      <alignment horizontal="left" vertical="center"/>
    </xf>
    <xf numFmtId="0" fontId="10" fillId="0" borderId="0" xfId="0" applyFont="1" applyAlignment="1">
      <alignment horizontal="justify" vertical="center"/>
    </xf>
    <xf numFmtId="0" fontId="0" fillId="0" borderId="0" xfId="0" applyProtection="1"/>
    <xf numFmtId="0" fontId="8" fillId="0" borderId="0" xfId="0" applyFont="1" applyProtection="1"/>
    <xf numFmtId="0" fontId="16" fillId="0" borderId="0" xfId="0" applyFont="1" applyProtection="1"/>
    <xf numFmtId="0" fontId="17" fillId="0" borderId="0" xfId="0" applyFont="1" applyAlignment="1" applyProtection="1">
      <alignment horizontal="right" vertical="center"/>
    </xf>
    <xf numFmtId="0" fontId="17" fillId="0" borderId="0" xfId="0" applyFont="1" applyAlignment="1" applyProtection="1">
      <alignment horizontal="right"/>
    </xf>
    <xf numFmtId="0" fontId="0" fillId="0" borderId="0" xfId="0" applyAlignment="1" applyProtection="1">
      <alignment vertical="top"/>
    </xf>
    <xf numFmtId="0" fontId="0" fillId="0" borderId="0" xfId="0" applyAlignment="1" applyProtection="1">
      <alignment horizontal="left" vertical="top"/>
    </xf>
    <xf numFmtId="0" fontId="19" fillId="0" borderId="0" xfId="0" applyFont="1" applyAlignment="1" applyProtection="1">
      <alignment horizontal="left" vertical="top"/>
    </xf>
    <xf numFmtId="0" fontId="0" fillId="3" borderId="0" xfId="0" applyFill="1" applyAlignment="1" applyProtection="1">
      <alignment vertical="top" shrinkToFit="1"/>
      <protection locked="0"/>
    </xf>
    <xf numFmtId="0" fontId="19"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2" fillId="0" borderId="0" xfId="0" applyFont="1" applyAlignment="1" applyProtection="1"/>
    <xf numFmtId="0" fontId="0" fillId="0" borderId="0" xfId="0" applyFont="1" applyAlignment="1" applyProtection="1">
      <alignment horizontal="left" vertical="top" wrapText="1"/>
    </xf>
    <xf numFmtId="0" fontId="12" fillId="0" borderId="0" xfId="0" applyFont="1" applyAlignment="1" applyProtection="1">
      <alignment vertical="top"/>
    </xf>
    <xf numFmtId="0" fontId="21" fillId="0" borderId="0" xfId="0" applyFont="1" applyProtection="1"/>
    <xf numFmtId="49" fontId="3" fillId="5" borderId="1" xfId="0" applyNumberFormat="1" applyFont="1" applyFill="1" applyBorder="1" applyAlignment="1">
      <alignment vertical="center"/>
    </xf>
    <xf numFmtId="3" fontId="6" fillId="5" borderId="1" xfId="0" applyNumberFormat="1" applyFont="1" applyFill="1" applyBorder="1" applyAlignment="1">
      <alignment vertical="center" wrapText="1"/>
    </xf>
    <xf numFmtId="4" fontId="6" fillId="5" borderId="1" xfId="0" applyNumberFormat="1" applyFont="1" applyFill="1" applyBorder="1" applyAlignment="1">
      <alignment vertical="center" wrapText="1"/>
    </xf>
    <xf numFmtId="49" fontId="3" fillId="5" borderId="2" xfId="0" applyNumberFormat="1" applyFont="1" applyFill="1" applyBorder="1" applyAlignment="1">
      <alignment vertical="center" wrapText="1"/>
    </xf>
    <xf numFmtId="49" fontId="3" fillId="6" borderId="1" xfId="0" applyNumberFormat="1" applyFont="1" applyFill="1" applyBorder="1" applyAlignment="1">
      <alignment vertical="top"/>
    </xf>
    <xf numFmtId="49" fontId="3" fillId="6" borderId="1" xfId="0" applyNumberFormat="1" applyFont="1" applyFill="1" applyBorder="1" applyAlignment="1">
      <alignment horizontal="center" vertical="center"/>
    </xf>
    <xf numFmtId="44" fontId="3" fillId="6" borderId="1" xfId="1" applyFont="1" applyFill="1" applyBorder="1" applyAlignment="1">
      <alignment vertical="top"/>
    </xf>
    <xf numFmtId="0" fontId="22" fillId="0" borderId="0" xfId="0" applyFont="1" applyAlignment="1">
      <alignment horizontal="left" vertical="center"/>
    </xf>
    <xf numFmtId="0" fontId="23" fillId="0" borderId="0" xfId="0" applyFont="1" applyAlignment="1">
      <alignment horizontal="left" vertical="center"/>
    </xf>
    <xf numFmtId="0" fontId="24" fillId="0" borderId="0" xfId="0" applyFont="1" applyAlignment="1">
      <alignment horizontal="right" vertical="center" wrapText="1"/>
    </xf>
    <xf numFmtId="0" fontId="4" fillId="0" borderId="0" xfId="0" applyFont="1" applyBorder="1" applyAlignment="1">
      <alignment horizontal="left" vertical="center"/>
    </xf>
    <xf numFmtId="0" fontId="25" fillId="0" borderId="0" xfId="0" applyFont="1" applyBorder="1" applyAlignment="1">
      <alignment horizontal="left" vertical="center"/>
    </xf>
    <xf numFmtId="0" fontId="26" fillId="0" borderId="0" xfId="0" applyFont="1" applyAlignment="1">
      <alignment horizontal="left" vertical="center"/>
    </xf>
    <xf numFmtId="0" fontId="24" fillId="0" borderId="0" xfId="0" applyFont="1" applyAlignment="1">
      <alignment horizontal="right" vertical="center"/>
    </xf>
    <xf numFmtId="0" fontId="4" fillId="0" borderId="0" xfId="0" applyFont="1" applyBorder="1" applyAlignment="1">
      <alignment horizontal="left" vertical="center" wrapText="1"/>
    </xf>
    <xf numFmtId="0" fontId="25" fillId="0" borderId="0" xfId="0" applyFont="1" applyAlignment="1">
      <alignment horizontal="left" vertical="center" wrapText="1"/>
    </xf>
    <xf numFmtId="2" fontId="6" fillId="3" borderId="1" xfId="1" applyNumberFormat="1" applyFont="1" applyFill="1" applyBorder="1" applyAlignment="1">
      <alignment horizontal="right" vertical="center"/>
    </xf>
    <xf numFmtId="4" fontId="6" fillId="3" borderId="1" xfId="0" applyNumberFormat="1" applyFont="1" applyFill="1" applyBorder="1" applyAlignment="1">
      <alignment horizontal="right" vertical="center" wrapText="1"/>
    </xf>
    <xf numFmtId="9" fontId="7" fillId="3" borderId="1" xfId="2" applyFont="1" applyFill="1" applyBorder="1" applyAlignment="1">
      <alignment horizontal="right" vertical="center"/>
    </xf>
    <xf numFmtId="0" fontId="5" fillId="0" borderId="0" xfId="0" applyFont="1" applyFill="1" applyProtection="1"/>
    <xf numFmtId="0" fontId="28" fillId="0" borderId="0" xfId="0" applyFont="1" applyBorder="1" applyAlignment="1" applyProtection="1">
      <alignment horizontal="left" vertical="top" wrapText="1"/>
    </xf>
    <xf numFmtId="0" fontId="28" fillId="0" borderId="0" xfId="0" applyFont="1" applyBorder="1" applyAlignment="1" applyProtection="1">
      <alignment vertical="top" wrapText="1"/>
    </xf>
    <xf numFmtId="0" fontId="29" fillId="8" borderId="8" xfId="0" applyFont="1" applyFill="1" applyBorder="1" applyAlignment="1">
      <alignment vertical="center"/>
    </xf>
    <xf numFmtId="0" fontId="29" fillId="0" borderId="9" xfId="0" applyFont="1" applyBorder="1" applyAlignment="1">
      <alignment vertical="center"/>
    </xf>
    <xf numFmtId="0" fontId="29" fillId="0" borderId="9" xfId="0" applyFont="1" applyBorder="1" applyAlignment="1">
      <alignment vertical="center" wrapText="1"/>
    </xf>
    <xf numFmtId="0" fontId="29" fillId="0" borderId="9" xfId="0" applyFont="1" applyBorder="1" applyAlignment="1">
      <alignment horizontal="center" vertical="center"/>
    </xf>
    <xf numFmtId="0" fontId="29" fillId="0" borderId="8" xfId="0" applyFont="1" applyBorder="1" applyAlignment="1">
      <alignment vertical="center"/>
    </xf>
    <xf numFmtId="0" fontId="29" fillId="0" borderId="11" xfId="0" applyFont="1" applyBorder="1" applyAlignment="1">
      <alignment vertical="center" wrapText="1"/>
    </xf>
    <xf numFmtId="0" fontId="0" fillId="3" borderId="0" xfId="0" applyFill="1" applyAlignment="1" applyProtection="1">
      <alignment horizontal="left" vertical="top" shrinkToFit="1"/>
      <protection locked="0"/>
    </xf>
    <xf numFmtId="9" fontId="7" fillId="7" borderId="1" xfId="2" applyFont="1" applyFill="1" applyBorder="1" applyAlignment="1" applyProtection="1">
      <alignment horizontal="right" vertical="center" indent="4"/>
      <protection locked="0"/>
    </xf>
    <xf numFmtId="2" fontId="6" fillId="3" borderId="1" xfId="1" applyNumberFormat="1" applyFont="1" applyFill="1" applyBorder="1" applyAlignment="1" applyProtection="1">
      <alignment horizontal="right" vertical="center"/>
      <protection locked="0"/>
    </xf>
    <xf numFmtId="0" fontId="0" fillId="0" borderId="0" xfId="0" applyFont="1" applyAlignment="1" applyProtection="1">
      <alignment horizontal="left" vertical="top" wrapText="1"/>
    </xf>
    <xf numFmtId="0" fontId="0" fillId="0" borderId="3"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12" fillId="4" borderId="0" xfId="0" applyNumberFormat="1" applyFont="1" applyFill="1" applyAlignment="1" applyProtection="1">
      <alignment horizontal="center" vertical="top" shrinkToFit="1"/>
    </xf>
    <xf numFmtId="0" fontId="12" fillId="4" borderId="0" xfId="0" applyFont="1" applyFill="1" applyAlignment="1" applyProtection="1">
      <alignment horizontal="center" vertical="top" shrinkToFit="1"/>
    </xf>
    <xf numFmtId="0" fontId="15" fillId="0" borderId="0" xfId="0" applyFont="1" applyAlignment="1" applyProtection="1">
      <alignment horizontal="center" vertical="top" wrapText="1"/>
    </xf>
    <xf numFmtId="0" fontId="18"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9" fillId="0" borderId="0" xfId="0" applyFont="1" applyAlignment="1" applyProtection="1">
      <alignment horizontal="left" vertical="top"/>
    </xf>
    <xf numFmtId="0" fontId="1" fillId="0" borderId="3" xfId="0" applyFont="1" applyBorder="1" applyAlignment="1">
      <alignment horizontal="center" vertical="top" wrapText="1"/>
    </xf>
    <xf numFmtId="0" fontId="29" fillId="0" borderId="10" xfId="0" applyFont="1" applyBorder="1" applyAlignment="1">
      <alignment vertical="center"/>
    </xf>
    <xf numFmtId="0" fontId="29" fillId="0" borderId="8" xfId="0" applyFont="1" applyBorder="1" applyAlignment="1">
      <alignment vertical="center"/>
    </xf>
    <xf numFmtId="0" fontId="29" fillId="0" borderId="10" xfId="0" applyFont="1" applyBorder="1" applyAlignment="1">
      <alignment horizontal="center" vertical="center"/>
    </xf>
    <xf numFmtId="0" fontId="29" fillId="0" borderId="12" xfId="0" applyFont="1" applyBorder="1" applyAlignment="1">
      <alignment horizontal="center" vertical="center"/>
    </xf>
    <xf numFmtId="0" fontId="29" fillId="0" borderId="8" xfId="0" applyFont="1" applyBorder="1" applyAlignment="1">
      <alignment horizontal="center" vertical="center"/>
    </xf>
    <xf numFmtId="0" fontId="28" fillId="0" borderId="0" xfId="0" applyFont="1" applyBorder="1" applyAlignment="1" applyProtection="1">
      <alignment horizontal="left" vertical="top" wrapText="1"/>
    </xf>
    <xf numFmtId="0" fontId="4" fillId="0" borderId="0" xfId="0" applyFont="1" applyBorder="1" applyAlignment="1" applyProtection="1">
      <alignment horizontal="left" vertical="top" wrapText="1"/>
    </xf>
    <xf numFmtId="0" fontId="9" fillId="3" borderId="3" xfId="0" applyFont="1" applyFill="1" applyBorder="1" applyAlignment="1" applyProtection="1">
      <alignment horizontal="center" vertical="center"/>
      <protection locked="0"/>
    </xf>
    <xf numFmtId="0" fontId="13" fillId="0" borderId="4"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13" fillId="0" borderId="6" xfId="0" applyFont="1" applyBorder="1" applyAlignment="1" applyProtection="1">
      <alignment horizontal="left" vertical="top" wrapText="1"/>
    </xf>
    <xf numFmtId="0" fontId="15" fillId="0" borderId="7" xfId="0" applyFont="1" applyBorder="1" applyAlignment="1" applyProtection="1">
      <alignment horizontal="center" vertical="center" wrapText="1"/>
    </xf>
    <xf numFmtId="0" fontId="30" fillId="0" borderId="0" xfId="0" applyFont="1" applyAlignment="1" applyProtection="1">
      <alignment horizontal="left" wrapText="1"/>
    </xf>
    <xf numFmtId="0" fontId="27" fillId="0" borderId="0" xfId="0" applyFont="1" applyAlignment="1" applyProtection="1">
      <alignment horizontal="left" wrapText="1"/>
    </xf>
    <xf numFmtId="0" fontId="29" fillId="0" borderId="12" xfId="0" applyFont="1" applyBorder="1" applyAlignment="1">
      <alignment vertical="center"/>
    </xf>
    <xf numFmtId="2" fontId="6" fillId="3" borderId="1" xfId="0" applyNumberFormat="1" applyFont="1" applyFill="1" applyBorder="1" applyAlignment="1" applyProtection="1">
      <alignment horizontal="right" vertical="center"/>
      <protection locked="0"/>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680357</xdr:colOff>
      <xdr:row>7</xdr:row>
      <xdr:rowOff>48986</xdr:rowOff>
    </xdr:to>
    <xdr:pic>
      <xdr:nvPicPr>
        <xdr:cNvPr id="2" name="Imagen 1">
          <a:extLst>
            <a:ext uri="{FF2B5EF4-FFF2-40B4-BE49-F238E27FC236}">
              <a16:creationId xmlns:a16="http://schemas.microsoft.com/office/drawing/2014/main" id="{EDF56308-CE2C-4C94-975A-528379F83EA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42357" cy="810986"/>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624D7-0CCE-443A-A1F3-C1127E752FFB}">
  <sheetPr>
    <pageSetUpPr fitToPage="1"/>
  </sheetPr>
  <dimension ref="A1:I56"/>
  <sheetViews>
    <sheetView topLeftCell="A10" workbookViewId="0">
      <selection activeCell="I16" sqref="I16"/>
    </sheetView>
  </sheetViews>
  <sheetFormatPr baseColWidth="10" defaultRowHeight="15" x14ac:dyDescent="0.25"/>
  <sheetData>
    <row r="1" spans="1:9" x14ac:dyDescent="0.25">
      <c r="A1" s="10"/>
      <c r="B1" s="10"/>
      <c r="C1" s="10"/>
      <c r="D1" s="10"/>
      <c r="E1" s="10"/>
      <c r="F1" s="10"/>
      <c r="G1" s="10"/>
      <c r="H1" s="10"/>
      <c r="I1" s="10"/>
    </row>
    <row r="2" spans="1:9" ht="21" x14ac:dyDescent="0.25">
      <c r="A2" s="70" t="s">
        <v>10</v>
      </c>
      <c r="B2" s="70"/>
      <c r="C2" s="70"/>
      <c r="D2" s="70"/>
      <c r="E2" s="70"/>
      <c r="F2" s="70"/>
      <c r="G2" s="70"/>
      <c r="H2" s="70"/>
      <c r="I2" s="70"/>
    </row>
    <row r="3" spans="1:9" x14ac:dyDescent="0.25">
      <c r="A3" s="10"/>
      <c r="B3" s="10"/>
      <c r="C3" s="10"/>
      <c r="D3" s="10"/>
      <c r="E3" s="10"/>
      <c r="F3" s="10"/>
      <c r="G3" s="10"/>
      <c r="H3" s="10"/>
      <c r="I3" s="10"/>
    </row>
    <row r="4" spans="1:9" x14ac:dyDescent="0.25">
      <c r="A4" s="10"/>
      <c r="B4" s="10"/>
      <c r="C4" s="10"/>
      <c r="D4" s="10"/>
      <c r="E4" s="10"/>
      <c r="F4" s="10"/>
      <c r="G4" s="10"/>
      <c r="H4" s="10"/>
      <c r="I4" s="10"/>
    </row>
    <row r="5" spans="1:9" x14ac:dyDescent="0.25">
      <c r="A5" s="10"/>
      <c r="B5" s="10"/>
      <c r="C5" s="10"/>
      <c r="D5" s="11"/>
      <c r="E5" s="11"/>
      <c r="F5" s="12"/>
      <c r="G5" s="12"/>
      <c r="H5" s="12"/>
      <c r="I5" s="13" t="s">
        <v>93</v>
      </c>
    </row>
    <row r="6" spans="1:9" x14ac:dyDescent="0.25">
      <c r="A6" s="10"/>
      <c r="B6" s="10"/>
      <c r="C6" s="10"/>
      <c r="D6" s="11"/>
      <c r="E6" s="11"/>
      <c r="F6" s="12"/>
      <c r="G6" s="12"/>
      <c r="H6" s="12"/>
      <c r="I6" s="13"/>
    </row>
    <row r="7" spans="1:9" x14ac:dyDescent="0.25">
      <c r="A7" s="10"/>
      <c r="B7" s="10"/>
      <c r="C7" s="10"/>
      <c r="D7" s="11"/>
      <c r="E7" s="11"/>
      <c r="F7" s="12"/>
      <c r="G7" s="12"/>
      <c r="H7" s="12"/>
      <c r="I7" s="14" t="s">
        <v>94</v>
      </c>
    </row>
    <row r="8" spans="1:9" x14ac:dyDescent="0.25">
      <c r="A8" s="10"/>
      <c r="B8" s="10"/>
      <c r="C8" s="10"/>
      <c r="D8" s="10"/>
      <c r="E8" s="10"/>
      <c r="F8" s="10"/>
      <c r="G8" s="10"/>
      <c r="H8" s="10"/>
      <c r="I8" s="10"/>
    </row>
    <row r="9" spans="1:9" ht="18.75" x14ac:dyDescent="0.3">
      <c r="A9" s="71" t="s">
        <v>11</v>
      </c>
      <c r="B9" s="71"/>
      <c r="C9" s="71"/>
      <c r="D9" s="71"/>
      <c r="E9" s="71"/>
      <c r="F9" s="71"/>
      <c r="G9" s="71"/>
      <c r="H9" s="71"/>
      <c r="I9" s="71"/>
    </row>
    <row r="10" spans="1:9" x14ac:dyDescent="0.25">
      <c r="A10" s="10"/>
      <c r="B10" s="10"/>
      <c r="C10" s="10"/>
      <c r="D10" s="10"/>
      <c r="E10" s="10"/>
      <c r="F10" s="10"/>
      <c r="G10" s="10"/>
      <c r="H10" s="10"/>
      <c r="I10" s="10"/>
    </row>
    <row r="11" spans="1:9" x14ac:dyDescent="0.25">
      <c r="A11" s="10"/>
      <c r="B11" s="10"/>
      <c r="C11" s="10"/>
      <c r="D11" s="10"/>
      <c r="E11" s="10"/>
      <c r="F11" s="10"/>
      <c r="G11" s="10"/>
      <c r="H11" s="10"/>
      <c r="I11" s="10"/>
    </row>
    <row r="12" spans="1:9" x14ac:dyDescent="0.25">
      <c r="A12" s="15" t="s">
        <v>12</v>
      </c>
      <c r="B12" s="72"/>
      <c r="C12" s="72"/>
      <c r="D12" s="72"/>
      <c r="E12" s="72"/>
      <c r="F12" s="64" t="s">
        <v>13</v>
      </c>
      <c r="G12" s="64"/>
      <c r="H12" s="64"/>
      <c r="I12" s="59"/>
    </row>
    <row r="13" spans="1:9" x14ac:dyDescent="0.25">
      <c r="A13" s="73" t="s">
        <v>14</v>
      </c>
      <c r="B13" s="73"/>
      <c r="C13" s="73"/>
      <c r="D13" s="73"/>
      <c r="E13" s="73"/>
      <c r="F13" s="73"/>
      <c r="G13" s="73"/>
      <c r="H13" s="73"/>
      <c r="I13" s="16"/>
    </row>
    <row r="14" spans="1:9" x14ac:dyDescent="0.25">
      <c r="A14" s="17"/>
      <c r="B14" s="17"/>
      <c r="C14" s="17"/>
      <c r="D14" s="17"/>
      <c r="E14" s="17"/>
      <c r="F14" s="17"/>
      <c r="G14" s="17"/>
      <c r="H14" s="17"/>
      <c r="I14" s="16"/>
    </row>
    <row r="15" spans="1:9" x14ac:dyDescent="0.25">
      <c r="A15" s="15" t="s">
        <v>15</v>
      </c>
      <c r="B15" s="15"/>
      <c r="C15" s="18"/>
      <c r="D15" s="64" t="s">
        <v>16</v>
      </c>
      <c r="E15" s="64"/>
      <c r="F15" s="66"/>
      <c r="G15" s="66"/>
      <c r="H15" s="66"/>
      <c r="I15" s="66"/>
    </row>
    <row r="16" spans="1:9" x14ac:dyDescent="0.25">
      <c r="A16" s="10"/>
      <c r="B16" s="19"/>
      <c r="C16" s="19" t="s">
        <v>17</v>
      </c>
      <c r="D16" s="19"/>
      <c r="E16" s="19"/>
      <c r="F16" s="19" t="s">
        <v>18</v>
      </c>
      <c r="G16" s="19"/>
      <c r="H16" s="19"/>
      <c r="I16" s="15"/>
    </row>
    <row r="17" spans="1:9" x14ac:dyDescent="0.25">
      <c r="A17" s="10"/>
      <c r="B17" s="19"/>
      <c r="C17" s="19"/>
      <c r="D17" s="19"/>
      <c r="E17" s="19"/>
      <c r="F17" s="19"/>
      <c r="G17" s="19"/>
      <c r="H17" s="19"/>
      <c r="I17" s="15"/>
    </row>
    <row r="18" spans="1:9" x14ac:dyDescent="0.25">
      <c r="A18" s="15" t="s">
        <v>19</v>
      </c>
      <c r="B18" s="59"/>
      <c r="C18" s="64" t="s">
        <v>20</v>
      </c>
      <c r="D18" s="64"/>
      <c r="E18" s="65"/>
      <c r="F18" s="65"/>
      <c r="G18" s="65"/>
      <c r="H18" s="20" t="s">
        <v>21</v>
      </c>
      <c r="I18" s="21"/>
    </row>
    <row r="19" spans="1:9" x14ac:dyDescent="0.25">
      <c r="A19" s="22"/>
      <c r="B19" s="23"/>
      <c r="C19" s="24"/>
      <c r="D19" s="24"/>
      <c r="E19" s="25"/>
      <c r="F19" s="25"/>
      <c r="G19" s="25"/>
      <c r="H19" s="25"/>
      <c r="I19" s="25"/>
    </row>
    <row r="20" spans="1:9" x14ac:dyDescent="0.25">
      <c r="A20" s="22"/>
      <c r="B20" s="23"/>
      <c r="C20" s="24"/>
      <c r="D20" s="24"/>
      <c r="E20" s="25"/>
      <c r="F20" s="25"/>
      <c r="G20" s="25"/>
      <c r="H20" s="25"/>
      <c r="I20" s="25"/>
    </row>
    <row r="21" spans="1:9" x14ac:dyDescent="0.25">
      <c r="A21" s="26" t="s">
        <v>22</v>
      </c>
      <c r="B21" s="23"/>
      <c r="C21" s="66"/>
      <c r="D21" s="66"/>
      <c r="E21" s="66"/>
      <c r="F21" s="66"/>
      <c r="G21" s="66"/>
      <c r="H21" s="25" t="s">
        <v>23</v>
      </c>
      <c r="I21" s="21"/>
    </row>
    <row r="22" spans="1:9" x14ac:dyDescent="0.25">
      <c r="A22" s="26"/>
      <c r="B22" s="23"/>
      <c r="C22" s="24"/>
      <c r="D22" s="24"/>
      <c r="E22" s="24"/>
      <c r="F22" s="24"/>
      <c r="G22" s="24"/>
      <c r="H22" s="25"/>
      <c r="I22" s="20"/>
    </row>
    <row r="23" spans="1:9" x14ac:dyDescent="0.25">
      <c r="A23" s="15" t="s">
        <v>24</v>
      </c>
      <c r="B23" s="15"/>
      <c r="C23" s="15"/>
      <c r="D23" s="15"/>
      <c r="E23" s="15"/>
      <c r="F23" s="15"/>
      <c r="G23" s="15"/>
      <c r="H23" s="15"/>
      <c r="I23" s="15"/>
    </row>
    <row r="24" spans="1:9" x14ac:dyDescent="0.25">
      <c r="A24" s="15"/>
      <c r="B24" s="15"/>
      <c r="C24" s="15"/>
      <c r="D24" s="15"/>
      <c r="E24" s="15"/>
      <c r="F24" s="15"/>
      <c r="G24" s="15"/>
      <c r="H24" s="15"/>
      <c r="I24" s="15"/>
    </row>
    <row r="25" spans="1:9" ht="52.5" customHeight="1" x14ac:dyDescent="0.25">
      <c r="A25" s="67" t="s">
        <v>25</v>
      </c>
      <c r="B25" s="67"/>
      <c r="C25" s="67"/>
      <c r="D25" s="67"/>
      <c r="E25" s="67"/>
      <c r="F25" s="67"/>
      <c r="G25" s="67"/>
      <c r="H25" s="67"/>
      <c r="I25" s="15"/>
    </row>
    <row r="26" spans="1:9" x14ac:dyDescent="0.25">
      <c r="A26" s="15"/>
      <c r="B26" s="15"/>
      <c r="C26" s="15"/>
      <c r="D26" s="15"/>
      <c r="E26" s="15"/>
      <c r="F26" s="15"/>
      <c r="G26" s="15"/>
      <c r="H26" s="15"/>
      <c r="I26" s="15"/>
    </row>
    <row r="27" spans="1:9" x14ac:dyDescent="0.25">
      <c r="A27" s="15" t="s">
        <v>26</v>
      </c>
      <c r="B27" s="15"/>
      <c r="C27" s="15"/>
      <c r="D27" s="15"/>
      <c r="E27" s="15"/>
      <c r="F27" s="15"/>
      <c r="G27" s="15"/>
      <c r="H27" s="15"/>
      <c r="I27" s="10"/>
    </row>
    <row r="28" spans="1:9" x14ac:dyDescent="0.25">
      <c r="A28" s="15"/>
      <c r="B28" s="15"/>
      <c r="C28" s="15"/>
      <c r="D28" s="15"/>
      <c r="E28" s="15"/>
      <c r="F28" s="15"/>
      <c r="G28" s="15"/>
      <c r="H28" s="15"/>
      <c r="I28" s="10"/>
    </row>
    <row r="29" spans="1:9" x14ac:dyDescent="0.25">
      <c r="A29" s="15" t="s">
        <v>27</v>
      </c>
      <c r="B29" s="68" t="str">
        <f>+IF(Desglose!G47&lt;=8310,Desglose!G47,"ERROR:no debe superar 8,310 €")</f>
        <v>ERROR:no debe superar 8,310 €</v>
      </c>
      <c r="C29" s="69"/>
      <c r="D29" s="15" t="s">
        <v>28</v>
      </c>
      <c r="E29" s="15"/>
      <c r="F29" s="15"/>
      <c r="G29" s="15"/>
      <c r="H29" s="15"/>
      <c r="I29" s="10"/>
    </row>
    <row r="30" spans="1:9" x14ac:dyDescent="0.25">
      <c r="A30" s="15"/>
      <c r="B30" s="15"/>
      <c r="C30" s="15"/>
      <c r="D30" s="15"/>
      <c r="E30" s="15"/>
      <c r="F30" s="15"/>
      <c r="G30" s="15"/>
      <c r="H30" s="15"/>
      <c r="I30" s="10"/>
    </row>
    <row r="31" spans="1:9" x14ac:dyDescent="0.25">
      <c r="A31" s="27"/>
      <c r="B31" s="15"/>
      <c r="C31" s="15"/>
      <c r="D31" s="15"/>
      <c r="E31" s="15"/>
      <c r="F31" s="15"/>
      <c r="G31" s="15"/>
      <c r="H31" s="15"/>
      <c r="I31" s="10"/>
    </row>
    <row r="32" spans="1:9" x14ac:dyDescent="0.25">
      <c r="A32" s="15"/>
      <c r="B32" s="15"/>
      <c r="C32" s="15"/>
      <c r="D32" s="15"/>
      <c r="E32" s="15"/>
      <c r="F32" s="15"/>
      <c r="G32" s="15"/>
      <c r="H32" s="15"/>
      <c r="I32" s="15"/>
    </row>
    <row r="33" spans="1:9" ht="30.75" customHeight="1" x14ac:dyDescent="0.25">
      <c r="A33" s="62" t="s">
        <v>29</v>
      </c>
      <c r="B33" s="62"/>
      <c r="C33" s="62"/>
      <c r="D33" s="62"/>
      <c r="E33" s="62"/>
      <c r="F33" s="62"/>
      <c r="G33" s="62"/>
      <c r="H33" s="62"/>
      <c r="I33" s="15"/>
    </row>
    <row r="34" spans="1:9" x14ac:dyDescent="0.25">
      <c r="A34" s="15"/>
      <c r="B34" s="15"/>
      <c r="C34" s="15"/>
      <c r="D34" s="15"/>
      <c r="E34" s="15"/>
      <c r="F34" s="15"/>
      <c r="G34" s="15"/>
      <c r="H34" s="15"/>
      <c r="I34" s="15"/>
    </row>
    <row r="35" spans="1:9" ht="30" customHeight="1" x14ac:dyDescent="0.25">
      <c r="A35" s="62" t="s">
        <v>95</v>
      </c>
      <c r="B35" s="62"/>
      <c r="C35" s="62"/>
      <c r="D35" s="62"/>
      <c r="E35" s="62"/>
      <c r="F35" s="62"/>
      <c r="G35" s="62"/>
      <c r="H35" s="62"/>
      <c r="I35" s="15"/>
    </row>
    <row r="36" spans="1:9" x14ac:dyDescent="0.25">
      <c r="A36" s="15"/>
      <c r="B36" s="15"/>
      <c r="C36" s="15"/>
      <c r="D36" s="15"/>
      <c r="E36" s="15"/>
      <c r="F36" s="15"/>
      <c r="G36" s="15"/>
      <c r="H36" s="15"/>
      <c r="I36" s="15"/>
    </row>
    <row r="37" spans="1:9" ht="37.5" customHeight="1" x14ac:dyDescent="0.25">
      <c r="A37" s="62" t="s">
        <v>30</v>
      </c>
      <c r="B37" s="62"/>
      <c r="C37" s="62"/>
      <c r="D37" s="62"/>
      <c r="E37" s="62"/>
      <c r="F37" s="62"/>
      <c r="G37" s="62"/>
      <c r="H37" s="62"/>
      <c r="I37" s="15"/>
    </row>
    <row r="38" spans="1:9" x14ac:dyDescent="0.25">
      <c r="A38" s="15"/>
      <c r="B38" s="15"/>
      <c r="C38" s="15"/>
      <c r="D38" s="15"/>
      <c r="E38" s="15"/>
      <c r="F38" s="15"/>
      <c r="G38" s="15"/>
      <c r="H38" s="15"/>
      <c r="I38" s="15"/>
    </row>
    <row r="39" spans="1:9" ht="46.5" customHeight="1" x14ac:dyDescent="0.25">
      <c r="A39" s="62" t="s">
        <v>31</v>
      </c>
      <c r="B39" s="62"/>
      <c r="C39" s="62"/>
      <c r="D39" s="62"/>
      <c r="E39" s="62"/>
      <c r="F39" s="62"/>
      <c r="G39" s="62"/>
      <c r="H39" s="62"/>
      <c r="I39" s="15"/>
    </row>
    <row r="40" spans="1:9" x14ac:dyDescent="0.25">
      <c r="A40" s="28"/>
      <c r="B40" s="28"/>
      <c r="C40" s="28"/>
      <c r="D40" s="28"/>
      <c r="E40" s="28"/>
      <c r="F40" s="28"/>
      <c r="G40" s="28"/>
      <c r="H40" s="28"/>
      <c r="I40" s="15"/>
    </row>
    <row r="41" spans="1:9" x14ac:dyDescent="0.25">
      <c r="A41" s="29" t="s">
        <v>32</v>
      </c>
      <c r="B41" s="15"/>
      <c r="C41" s="15"/>
      <c r="D41" s="15"/>
      <c r="E41" s="15"/>
      <c r="F41" s="15"/>
      <c r="G41" s="15"/>
      <c r="H41" s="15"/>
      <c r="I41" s="15"/>
    </row>
    <row r="42" spans="1:9" x14ac:dyDescent="0.25">
      <c r="A42" s="15"/>
      <c r="B42" s="15"/>
      <c r="C42" s="15"/>
      <c r="D42" s="15"/>
      <c r="E42" s="15"/>
      <c r="F42" s="15"/>
      <c r="G42" s="15"/>
      <c r="H42" s="15"/>
      <c r="I42" s="15"/>
    </row>
    <row r="43" spans="1:9" x14ac:dyDescent="0.25">
      <c r="A43" s="10"/>
      <c r="B43" s="10"/>
      <c r="C43" s="10"/>
      <c r="D43" s="10"/>
      <c r="E43" s="10"/>
      <c r="F43" s="10"/>
      <c r="G43" s="10"/>
      <c r="H43" s="10"/>
      <c r="I43" s="10"/>
    </row>
    <row r="44" spans="1:9" x14ac:dyDescent="0.25">
      <c r="A44" s="10"/>
      <c r="B44" s="10"/>
      <c r="C44" s="10"/>
      <c r="D44" s="10"/>
      <c r="E44" s="10"/>
      <c r="F44" s="10"/>
      <c r="G44" s="10"/>
      <c r="H44" s="10"/>
      <c r="I44" s="10"/>
    </row>
    <row r="45" spans="1:9" x14ac:dyDescent="0.25">
      <c r="A45" s="10"/>
      <c r="B45" s="10"/>
      <c r="C45" s="10"/>
      <c r="D45" s="10"/>
      <c r="E45" s="10"/>
      <c r="F45" s="10"/>
      <c r="G45" s="10"/>
      <c r="H45" s="10"/>
      <c r="I45" s="10"/>
    </row>
    <row r="46" spans="1:9" x14ac:dyDescent="0.25">
      <c r="A46" s="10"/>
      <c r="B46" s="10"/>
      <c r="C46" s="10"/>
      <c r="D46" s="10"/>
      <c r="E46" s="10"/>
      <c r="F46" s="10"/>
      <c r="G46" s="10"/>
      <c r="H46" s="10"/>
      <c r="I46" s="10"/>
    </row>
    <row r="47" spans="1:9" x14ac:dyDescent="0.25">
      <c r="A47" s="10"/>
      <c r="B47" s="30" t="s">
        <v>33</v>
      </c>
      <c r="C47" s="10"/>
      <c r="D47" s="10"/>
      <c r="E47" s="10"/>
      <c r="F47" s="10"/>
      <c r="G47" s="10"/>
      <c r="H47" s="10"/>
      <c r="I47" s="10"/>
    </row>
    <row r="48" spans="1:9" x14ac:dyDescent="0.25">
      <c r="A48" s="10"/>
      <c r="B48" s="10"/>
      <c r="C48" s="10"/>
      <c r="D48" s="10"/>
      <c r="E48" s="10"/>
      <c r="F48" s="10"/>
      <c r="G48" s="10"/>
      <c r="H48" s="10"/>
      <c r="I48" s="10"/>
    </row>
    <row r="49" spans="1:9" x14ac:dyDescent="0.25">
      <c r="A49" s="10"/>
      <c r="B49" s="10"/>
      <c r="C49" s="10"/>
      <c r="D49" s="10"/>
      <c r="E49" s="10"/>
      <c r="F49" s="10"/>
      <c r="G49" s="10"/>
      <c r="H49" s="10"/>
      <c r="I49" s="10"/>
    </row>
    <row r="50" spans="1:9" x14ac:dyDescent="0.25">
      <c r="A50" s="10"/>
      <c r="B50" s="10"/>
      <c r="C50" s="10"/>
      <c r="D50" s="10"/>
      <c r="E50" s="10"/>
      <c r="F50" s="10"/>
      <c r="G50" s="10"/>
      <c r="H50" s="10"/>
      <c r="I50" s="10"/>
    </row>
    <row r="51" spans="1:9" x14ac:dyDescent="0.25">
      <c r="A51" s="10"/>
      <c r="B51" s="10"/>
      <c r="C51" s="10"/>
      <c r="D51" s="10"/>
      <c r="E51" s="10"/>
      <c r="F51" s="10"/>
      <c r="G51" s="10"/>
      <c r="H51" s="10"/>
      <c r="I51" s="10"/>
    </row>
    <row r="52" spans="1:9" x14ac:dyDescent="0.25">
      <c r="A52" s="10"/>
      <c r="B52" s="10"/>
      <c r="C52" s="10"/>
      <c r="D52" s="10"/>
      <c r="E52" s="10"/>
      <c r="F52" s="10"/>
      <c r="G52" s="10"/>
      <c r="H52" s="10"/>
      <c r="I52" s="10"/>
    </row>
    <row r="53" spans="1:9" x14ac:dyDescent="0.25">
      <c r="A53" s="10"/>
      <c r="B53" s="10"/>
      <c r="C53" s="10"/>
      <c r="D53" s="10"/>
      <c r="E53" s="10"/>
      <c r="F53" s="10"/>
      <c r="G53" s="10"/>
      <c r="H53" s="10"/>
      <c r="I53" s="10"/>
    </row>
    <row r="54" spans="1:9" x14ac:dyDescent="0.25">
      <c r="A54" s="10"/>
      <c r="B54" s="10"/>
      <c r="C54" s="10"/>
      <c r="D54" s="10"/>
      <c r="E54" s="10"/>
      <c r="F54" s="10"/>
      <c r="G54" s="10"/>
      <c r="H54" s="10"/>
      <c r="I54" s="10"/>
    </row>
    <row r="55" spans="1:9" x14ac:dyDescent="0.25">
      <c r="A55" s="10"/>
      <c r="B55" s="10" t="s">
        <v>7</v>
      </c>
      <c r="C55" s="63"/>
      <c r="D55" s="63"/>
      <c r="E55" s="63"/>
      <c r="F55" s="63"/>
      <c r="G55" s="63"/>
      <c r="H55" s="10"/>
      <c r="I55" s="10"/>
    </row>
    <row r="56" spans="1:9" x14ac:dyDescent="0.25">
      <c r="A56" s="10"/>
      <c r="B56" s="10"/>
      <c r="C56" s="10"/>
      <c r="D56" s="10"/>
      <c r="E56" s="10"/>
      <c r="F56" s="10"/>
      <c r="G56" s="10"/>
      <c r="H56" s="10"/>
      <c r="I56" s="10"/>
    </row>
  </sheetData>
  <sheetProtection algorithmName="SHA-512" hashValue="NYFc5jm8LPkZUlDeVGJm0fXNbpgwnZAJHTB8D/K0KFrC07mHSEL36HDk1HIc89gf1L3ukxxEmzJOrTDwi6UJ+g==" saltValue="Z09oiC7oYzE0vb7YCPAIZw==" spinCount="100000" sheet="1" objects="1" scenario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ageMargins left="0.70866141732283472" right="0.70866141732283472" top="0.74803149606299213" bottom="0.74803149606299213" header="0.31496062992125984" footer="0.31496062992125984"/>
  <pageSetup paperSize="9" scale="8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094C8-7663-46A1-892F-9BA45C74427E}">
  <sheetPr>
    <pageSetUpPr fitToPage="1"/>
  </sheetPr>
  <dimension ref="A1:J54"/>
  <sheetViews>
    <sheetView tabSelected="1" topLeftCell="A13" workbookViewId="0">
      <selection activeCell="F20" sqref="F20"/>
    </sheetView>
  </sheetViews>
  <sheetFormatPr baseColWidth="10" defaultRowHeight="15" x14ac:dyDescent="0.25"/>
  <cols>
    <col min="1" max="1" width="7" bestFit="1" customWidth="1"/>
    <col min="2" max="2" width="6.5703125" bestFit="1" customWidth="1"/>
    <col min="3" max="3" width="7.140625" customWidth="1"/>
    <col min="4" max="4" width="34.42578125" customWidth="1"/>
    <col min="5" max="5" width="8.85546875" style="6" customWidth="1"/>
    <col min="6" max="6" width="10.140625" customWidth="1"/>
    <col min="7" max="7" width="12.85546875" customWidth="1"/>
  </cols>
  <sheetData>
    <row r="1" spans="1:8" ht="74.25" customHeight="1" thickBot="1" x14ac:dyDescent="0.3">
      <c r="A1" s="83" t="s">
        <v>8</v>
      </c>
      <c r="B1" s="84"/>
      <c r="C1" s="84"/>
      <c r="D1" s="84"/>
      <c r="E1" s="84"/>
      <c r="F1" s="84"/>
      <c r="G1" s="85"/>
      <c r="H1" s="1"/>
    </row>
    <row r="2" spans="1:8" ht="42" customHeight="1" x14ac:dyDescent="0.25">
      <c r="A2" s="86" t="s">
        <v>9</v>
      </c>
      <c r="B2" s="86"/>
      <c r="C2" s="86"/>
      <c r="D2" s="86"/>
      <c r="E2" s="86"/>
      <c r="F2" s="86"/>
      <c r="G2" s="86"/>
      <c r="H2" s="1"/>
    </row>
    <row r="3" spans="1:8" x14ac:dyDescent="0.25">
      <c r="A3" s="1"/>
      <c r="B3" s="1"/>
      <c r="C3" s="1"/>
      <c r="D3" s="1"/>
      <c r="E3" s="4"/>
      <c r="F3" s="1"/>
      <c r="G3" s="1"/>
    </row>
    <row r="4" spans="1:8" ht="18.75" x14ac:dyDescent="0.25">
      <c r="A4" s="74" t="s">
        <v>92</v>
      </c>
      <c r="B4" s="74"/>
      <c r="C4" s="74"/>
      <c r="D4" s="74"/>
      <c r="E4" s="74"/>
      <c r="F4" s="74"/>
      <c r="G4" s="74"/>
    </row>
    <row r="5" spans="1:8" ht="27" customHeight="1" x14ac:dyDescent="0.25">
      <c r="A5" s="31" t="s">
        <v>34</v>
      </c>
      <c r="B5" s="31" t="s">
        <v>0</v>
      </c>
      <c r="C5" s="31" t="s">
        <v>35</v>
      </c>
      <c r="D5" s="34" t="s">
        <v>36</v>
      </c>
      <c r="E5" s="32" t="s">
        <v>37</v>
      </c>
      <c r="F5" s="33" t="s">
        <v>47</v>
      </c>
      <c r="G5" s="33" t="s">
        <v>46</v>
      </c>
    </row>
    <row r="6" spans="1:8" x14ac:dyDescent="0.25">
      <c r="A6" s="35" t="s">
        <v>2</v>
      </c>
      <c r="B6" s="35" t="s">
        <v>0</v>
      </c>
      <c r="C6" s="35" t="s">
        <v>1</v>
      </c>
      <c r="D6" s="35"/>
      <c r="E6" s="36"/>
      <c r="F6" s="35"/>
      <c r="G6" s="37"/>
    </row>
    <row r="7" spans="1:8" ht="15.75" thickBot="1" x14ac:dyDescent="0.3">
      <c r="A7" s="53" t="s">
        <v>2</v>
      </c>
      <c r="B7" s="54" t="s">
        <v>3</v>
      </c>
      <c r="C7" s="54" t="s">
        <v>4</v>
      </c>
      <c r="D7" s="55" t="s">
        <v>48</v>
      </c>
      <c r="E7" s="56">
        <v>7</v>
      </c>
      <c r="F7" s="61"/>
      <c r="G7" s="47">
        <f>+ROUND(+ROUND(E7,2)*ROUND(F7,2),2)</f>
        <v>0</v>
      </c>
    </row>
    <row r="8" spans="1:8" ht="54.75" customHeight="1" thickBot="1" x14ac:dyDescent="0.3">
      <c r="A8" s="57"/>
      <c r="B8" s="54"/>
      <c r="C8" s="54"/>
      <c r="D8" s="55" t="s">
        <v>49</v>
      </c>
      <c r="E8" s="56"/>
      <c r="F8" s="54"/>
      <c r="G8" s="54"/>
    </row>
    <row r="9" spans="1:8" ht="15.75" thickBot="1" x14ac:dyDescent="0.3">
      <c r="A9" s="53" t="s">
        <v>50</v>
      </c>
      <c r="B9" s="54" t="s">
        <v>3</v>
      </c>
      <c r="C9" s="54" t="s">
        <v>4</v>
      </c>
      <c r="D9" s="55" t="s">
        <v>51</v>
      </c>
      <c r="E9" s="56">
        <v>1</v>
      </c>
      <c r="F9" s="61"/>
      <c r="G9" s="47">
        <f>+ROUND(+ROUND(E9,2)*ROUND(F9,2),2)</f>
        <v>0</v>
      </c>
    </row>
    <row r="10" spans="1:8" ht="124.5" customHeight="1" thickBot="1" x14ac:dyDescent="0.3">
      <c r="A10" s="57"/>
      <c r="B10" s="54"/>
      <c r="C10" s="54"/>
      <c r="D10" s="55" t="s">
        <v>52</v>
      </c>
      <c r="E10" s="56"/>
      <c r="F10" s="54"/>
      <c r="G10" s="54"/>
    </row>
    <row r="11" spans="1:8" ht="15.75" thickBot="1" x14ac:dyDescent="0.3">
      <c r="A11" s="53" t="s">
        <v>53</v>
      </c>
      <c r="B11" s="54" t="s">
        <v>3</v>
      </c>
      <c r="C11" s="54" t="s">
        <v>4</v>
      </c>
      <c r="D11" s="55" t="s">
        <v>54</v>
      </c>
      <c r="E11" s="56">
        <v>1</v>
      </c>
      <c r="F11" s="61"/>
      <c r="G11" s="47">
        <f>+ROUND(+ROUND(E11,2)*ROUND(F11,2),2)</f>
        <v>0</v>
      </c>
    </row>
    <row r="12" spans="1:8" ht="113.25" thickBot="1" x14ac:dyDescent="0.3">
      <c r="A12" s="57"/>
      <c r="B12" s="54"/>
      <c r="C12" s="54"/>
      <c r="D12" s="55" t="s">
        <v>55</v>
      </c>
      <c r="E12" s="56"/>
      <c r="F12" s="54"/>
      <c r="G12" s="54"/>
    </row>
    <row r="13" spans="1:8" ht="0.95" customHeight="1" x14ac:dyDescent="0.25">
      <c r="A13" s="2"/>
      <c r="B13" s="2"/>
      <c r="C13" s="2"/>
      <c r="D13" s="3"/>
      <c r="E13" s="5"/>
      <c r="F13" s="2"/>
      <c r="G13" s="2"/>
    </row>
    <row r="14" spans="1:8" ht="15.75" thickBot="1" x14ac:dyDescent="0.3">
      <c r="A14" s="53" t="s">
        <v>56</v>
      </c>
      <c r="B14" s="54" t="s">
        <v>3</v>
      </c>
      <c r="C14" s="54" t="s">
        <v>4</v>
      </c>
      <c r="D14" s="55" t="s">
        <v>57</v>
      </c>
      <c r="E14" s="56">
        <v>1</v>
      </c>
      <c r="F14" s="61"/>
      <c r="G14" s="47">
        <f>+ROUND(+ROUND(E14,2)*ROUND(F14,2),2)</f>
        <v>0</v>
      </c>
    </row>
    <row r="15" spans="1:8" ht="113.25" thickBot="1" x14ac:dyDescent="0.3">
      <c r="A15" s="57"/>
      <c r="B15" s="54"/>
      <c r="C15" s="54"/>
      <c r="D15" s="55" t="s">
        <v>58</v>
      </c>
      <c r="E15" s="56"/>
      <c r="F15" s="54"/>
      <c r="G15" s="54"/>
    </row>
    <row r="16" spans="1:8" ht="0.95" customHeight="1" x14ac:dyDescent="0.25">
      <c r="A16" s="2"/>
      <c r="B16" s="2"/>
      <c r="C16" s="2"/>
      <c r="D16" s="3"/>
      <c r="E16" s="5"/>
      <c r="F16" s="2"/>
      <c r="G16" s="2"/>
    </row>
    <row r="17" spans="1:7" ht="15.75" thickBot="1" x14ac:dyDescent="0.3">
      <c r="A17" s="53" t="s">
        <v>59</v>
      </c>
      <c r="B17" s="54" t="s">
        <v>3</v>
      </c>
      <c r="C17" s="54" t="s">
        <v>4</v>
      </c>
      <c r="D17" s="55" t="s">
        <v>60</v>
      </c>
      <c r="E17" s="56">
        <v>1</v>
      </c>
      <c r="F17" s="61"/>
      <c r="G17" s="47">
        <f>+ROUND(+ROUND(E17,2)*ROUND(F17,2),2)</f>
        <v>0</v>
      </c>
    </row>
    <row r="18" spans="1:7" ht="102" thickBot="1" x14ac:dyDescent="0.3">
      <c r="A18" s="57"/>
      <c r="B18" s="54"/>
      <c r="C18" s="54"/>
      <c r="D18" s="55" t="s">
        <v>61</v>
      </c>
      <c r="E18" s="56"/>
      <c r="F18" s="54"/>
      <c r="G18" s="54"/>
    </row>
    <row r="19" spans="1:7" ht="15.75" thickBot="1" x14ac:dyDescent="0.3">
      <c r="A19" s="53" t="s">
        <v>62</v>
      </c>
      <c r="B19" s="54" t="s">
        <v>3</v>
      </c>
      <c r="C19" s="54" t="s">
        <v>4</v>
      </c>
      <c r="D19" s="55" t="s">
        <v>63</v>
      </c>
      <c r="E19" s="56">
        <v>1</v>
      </c>
      <c r="F19" s="61"/>
      <c r="G19" s="47">
        <f>+ROUND(+ROUND(E19,2)*ROUND(F19,2),2)</f>
        <v>0</v>
      </c>
    </row>
    <row r="20" spans="1:7" ht="113.25" thickBot="1" x14ac:dyDescent="0.3">
      <c r="A20" s="57"/>
      <c r="B20" s="54"/>
      <c r="C20" s="54"/>
      <c r="D20" s="55" t="s">
        <v>64</v>
      </c>
      <c r="E20" s="56"/>
      <c r="F20" s="54"/>
      <c r="G20" s="54"/>
    </row>
    <row r="21" spans="1:7" ht="15.75" thickBot="1" x14ac:dyDescent="0.3">
      <c r="A21" s="53" t="s">
        <v>65</v>
      </c>
      <c r="B21" s="54" t="s">
        <v>3</v>
      </c>
      <c r="C21" s="54" t="s">
        <v>4</v>
      </c>
      <c r="D21" s="55" t="s">
        <v>66</v>
      </c>
      <c r="E21" s="56">
        <v>1</v>
      </c>
      <c r="F21" s="61"/>
      <c r="G21" s="47">
        <f>+ROUND(+ROUND(E21,2)*ROUND(F21,2),2)</f>
        <v>0</v>
      </c>
    </row>
    <row r="22" spans="1:7" ht="112.5" customHeight="1" thickBot="1" x14ac:dyDescent="0.3">
      <c r="A22" s="57"/>
      <c r="B22" s="54"/>
      <c r="C22" s="54"/>
      <c r="D22" s="55" t="s">
        <v>67</v>
      </c>
      <c r="E22" s="56"/>
      <c r="F22" s="54"/>
      <c r="G22" s="54"/>
    </row>
    <row r="23" spans="1:7" ht="15.75" customHeight="1" thickBot="1" x14ac:dyDescent="0.3">
      <c r="A23" s="53" t="s">
        <v>68</v>
      </c>
      <c r="B23" s="54" t="s">
        <v>3</v>
      </c>
      <c r="C23" s="54" t="s">
        <v>4</v>
      </c>
      <c r="D23" s="55" t="s">
        <v>69</v>
      </c>
      <c r="E23" s="56">
        <v>1</v>
      </c>
      <c r="F23" s="61"/>
      <c r="G23" s="47">
        <f>+ROUND(+ROUND(E23,2)*ROUND(F23,2),2)</f>
        <v>0</v>
      </c>
    </row>
    <row r="24" spans="1:7" ht="118.5" customHeight="1" thickBot="1" x14ac:dyDescent="0.3">
      <c r="A24" s="57"/>
      <c r="B24" s="54"/>
      <c r="C24" s="54"/>
      <c r="D24" s="55" t="s">
        <v>64</v>
      </c>
      <c r="E24" s="56"/>
      <c r="F24" s="54"/>
      <c r="G24" s="54"/>
    </row>
    <row r="25" spans="1:7" ht="15.75" customHeight="1" thickBot="1" x14ac:dyDescent="0.3">
      <c r="A25" s="53" t="s">
        <v>70</v>
      </c>
      <c r="B25" s="54" t="s">
        <v>3</v>
      </c>
      <c r="C25" s="54" t="s">
        <v>4</v>
      </c>
      <c r="D25" s="55" t="s">
        <v>71</v>
      </c>
      <c r="E25" s="56">
        <v>1</v>
      </c>
      <c r="F25" s="61"/>
      <c r="G25" s="47">
        <f>+ROUND(+ROUND(E25,2)*ROUND(F25,2),2)</f>
        <v>0</v>
      </c>
    </row>
    <row r="26" spans="1:7" ht="43.5" customHeight="1" thickBot="1" x14ac:dyDescent="0.3">
      <c r="A26" s="57"/>
      <c r="B26" s="54"/>
      <c r="C26" s="54"/>
      <c r="D26" s="55" t="s">
        <v>72</v>
      </c>
      <c r="E26" s="56"/>
      <c r="F26" s="54"/>
      <c r="G26" s="54"/>
    </row>
    <row r="27" spans="1:7" s="50" customFormat="1" ht="31.5" customHeight="1" thickBot="1" x14ac:dyDescent="0.3">
      <c r="A27" s="53" t="s">
        <v>73</v>
      </c>
      <c r="B27" s="54" t="s">
        <v>3</v>
      </c>
      <c r="C27" s="54" t="s">
        <v>4</v>
      </c>
      <c r="D27" s="55" t="s">
        <v>5</v>
      </c>
      <c r="E27" s="56">
        <v>1</v>
      </c>
      <c r="F27" s="61"/>
      <c r="G27" s="47">
        <f>+ROUND(+ROUND(E27,2)*ROUND(F27,2),2)</f>
        <v>0</v>
      </c>
    </row>
    <row r="28" spans="1:7" s="50" customFormat="1" ht="38.25" customHeight="1" x14ac:dyDescent="0.25">
      <c r="A28" s="75"/>
      <c r="B28" s="75"/>
      <c r="C28" s="77"/>
      <c r="D28" s="58" t="s">
        <v>74</v>
      </c>
      <c r="E28" s="77"/>
      <c r="F28" s="77"/>
      <c r="G28" s="77"/>
    </row>
    <row r="29" spans="1:7" s="50" customFormat="1" x14ac:dyDescent="0.25">
      <c r="A29" s="89"/>
      <c r="B29" s="89"/>
      <c r="C29" s="78"/>
      <c r="D29" s="58" t="s">
        <v>75</v>
      </c>
      <c r="E29" s="78"/>
      <c r="F29" s="78"/>
      <c r="G29" s="78"/>
    </row>
    <row r="30" spans="1:7" s="50" customFormat="1" ht="11.25" customHeight="1" x14ac:dyDescent="0.25">
      <c r="A30" s="89"/>
      <c r="B30" s="89"/>
      <c r="C30" s="78"/>
      <c r="D30" s="58" t="s">
        <v>76</v>
      </c>
      <c r="E30" s="78"/>
      <c r="F30" s="78"/>
      <c r="G30" s="78"/>
    </row>
    <row r="31" spans="1:7" ht="45" x14ac:dyDescent="0.25">
      <c r="A31" s="89"/>
      <c r="B31" s="89"/>
      <c r="C31" s="78"/>
      <c r="D31" s="58" t="s">
        <v>77</v>
      </c>
      <c r="E31" s="78"/>
      <c r="F31" s="78"/>
      <c r="G31" s="78"/>
    </row>
    <row r="32" spans="1:7" x14ac:dyDescent="0.25">
      <c r="A32" s="89"/>
      <c r="B32" s="89"/>
      <c r="C32" s="78"/>
      <c r="D32" s="58" t="s">
        <v>78</v>
      </c>
      <c r="E32" s="78"/>
      <c r="F32" s="78"/>
      <c r="G32" s="78"/>
    </row>
    <row r="33" spans="1:7" x14ac:dyDescent="0.25">
      <c r="A33" s="89"/>
      <c r="B33" s="89"/>
      <c r="C33" s="78"/>
      <c r="D33" s="58" t="s">
        <v>79</v>
      </c>
      <c r="E33" s="78"/>
      <c r="F33" s="78"/>
      <c r="G33" s="78"/>
    </row>
    <row r="34" spans="1:7" ht="57" thickBot="1" x14ac:dyDescent="0.3">
      <c r="A34" s="76"/>
      <c r="B34" s="76"/>
      <c r="C34" s="79"/>
      <c r="D34" s="55" t="s">
        <v>80</v>
      </c>
      <c r="E34" s="79"/>
      <c r="F34" s="79"/>
      <c r="G34" s="79"/>
    </row>
    <row r="35" spans="1:7" ht="15.75" thickBot="1" x14ac:dyDescent="0.3">
      <c r="A35" s="53" t="s">
        <v>81</v>
      </c>
      <c r="B35" s="54" t="s">
        <v>3</v>
      </c>
      <c r="C35" s="54" t="s">
        <v>4</v>
      </c>
      <c r="D35" s="55" t="s">
        <v>82</v>
      </c>
      <c r="E35" s="56">
        <v>1</v>
      </c>
      <c r="F35" s="61"/>
      <c r="G35" s="47">
        <f>+ROUND(+ROUND(E35,2)*ROUND(F35,2),2)</f>
        <v>0</v>
      </c>
    </row>
    <row r="36" spans="1:7" ht="33.75" x14ac:dyDescent="0.25">
      <c r="A36" s="75"/>
      <c r="B36" s="75"/>
      <c r="C36" s="77"/>
      <c r="D36" s="58" t="s">
        <v>83</v>
      </c>
      <c r="E36" s="77"/>
      <c r="F36" s="77"/>
      <c r="G36" s="77"/>
    </row>
    <row r="37" spans="1:7" ht="56.25" x14ac:dyDescent="0.25">
      <c r="A37" s="89"/>
      <c r="B37" s="89"/>
      <c r="C37" s="78"/>
      <c r="D37" s="58" t="s">
        <v>84</v>
      </c>
      <c r="E37" s="78"/>
      <c r="F37" s="78"/>
      <c r="G37" s="78"/>
    </row>
    <row r="38" spans="1:7" ht="33.75" x14ac:dyDescent="0.25">
      <c r="A38" s="89"/>
      <c r="B38" s="89"/>
      <c r="C38" s="78"/>
      <c r="D38" s="58" t="s">
        <v>85</v>
      </c>
      <c r="E38" s="78"/>
      <c r="F38" s="78"/>
      <c r="G38" s="78"/>
    </row>
    <row r="39" spans="1:7" ht="33.75" x14ac:dyDescent="0.25">
      <c r="A39" s="89"/>
      <c r="B39" s="89"/>
      <c r="C39" s="78"/>
      <c r="D39" s="58" t="s">
        <v>86</v>
      </c>
      <c r="E39" s="78"/>
      <c r="F39" s="78"/>
      <c r="G39" s="78"/>
    </row>
    <row r="40" spans="1:7" ht="23.25" thickBot="1" x14ac:dyDescent="0.3">
      <c r="A40" s="76"/>
      <c r="B40" s="76"/>
      <c r="C40" s="79"/>
      <c r="D40" s="55" t="s">
        <v>87</v>
      </c>
      <c r="E40" s="79"/>
      <c r="F40" s="79"/>
      <c r="G40" s="79"/>
    </row>
    <row r="41" spans="1:7" ht="15.75" thickBot="1" x14ac:dyDescent="0.3">
      <c r="A41" s="53" t="s">
        <v>88</v>
      </c>
      <c r="B41" s="54" t="s">
        <v>3</v>
      </c>
      <c r="C41" s="54" t="s">
        <v>4</v>
      </c>
      <c r="D41" s="55" t="s">
        <v>6</v>
      </c>
      <c r="E41" s="56">
        <v>1</v>
      </c>
      <c r="F41" s="61"/>
      <c r="G41" s="47">
        <f>+ROUND(+ROUND(E41,2)*ROUND(F41,2),2)</f>
        <v>0</v>
      </c>
    </row>
    <row r="42" spans="1:7" ht="22.5" x14ac:dyDescent="0.25">
      <c r="A42" s="75"/>
      <c r="B42" s="75"/>
      <c r="C42" s="75"/>
      <c r="D42" s="58" t="s">
        <v>89</v>
      </c>
      <c r="E42" s="77"/>
      <c r="F42" s="75"/>
      <c r="G42" s="75"/>
    </row>
    <row r="43" spans="1:7" ht="135.75" thickBot="1" x14ac:dyDescent="0.3">
      <c r="A43" s="76"/>
      <c r="B43" s="76"/>
      <c r="C43" s="76"/>
      <c r="D43" s="55" t="s">
        <v>90</v>
      </c>
      <c r="E43" s="79"/>
      <c r="F43" s="76"/>
      <c r="G43" s="76"/>
    </row>
    <row r="44" spans="1:7" x14ac:dyDescent="0.25">
      <c r="A44" s="38"/>
      <c r="B44" s="39" t="s">
        <v>39</v>
      </c>
      <c r="C44" s="38"/>
      <c r="D44" s="40" t="s">
        <v>40</v>
      </c>
      <c r="E44" s="41"/>
      <c r="F44" s="42"/>
      <c r="G44" s="47">
        <f>G7+G9+G11+G14+G17+G19+G21+G23+G25+G27+G35+G41</f>
        <v>0</v>
      </c>
    </row>
    <row r="45" spans="1:7" x14ac:dyDescent="0.25">
      <c r="A45" s="7"/>
      <c r="B45" s="43" t="s">
        <v>39</v>
      </c>
      <c r="C45" s="7"/>
      <c r="D45" s="44" t="s">
        <v>41</v>
      </c>
      <c r="E45" s="49" t="str">
        <f>+IF(AND($G$44&gt;0,LEN(G45)&lt;=0,LEN(F45)&lt;=0),"13 %",IF(AND($G$44&gt;0,G45&gt;0,LEN(F45)&lt;=0),+(G45/$G$44),""))</f>
        <v/>
      </c>
      <c r="F45" s="60"/>
      <c r="G45" s="90"/>
    </row>
    <row r="46" spans="1:7" x14ac:dyDescent="0.25">
      <c r="A46" s="7"/>
      <c r="B46" s="43" t="s">
        <v>39</v>
      </c>
      <c r="C46" s="7"/>
      <c r="D46" s="44" t="s">
        <v>42</v>
      </c>
      <c r="E46" s="49" t="str">
        <f>+IF(AND($G$44&gt;0,LEN(G46)&lt;=0,LEN(F46)&lt;=0),"6 %",IF(AND($G$44&gt;0,G46&gt;0,LEN(F46)&lt;=0),+(G46/$G$44),""))</f>
        <v/>
      </c>
      <c r="F46" s="60"/>
      <c r="G46" s="90"/>
    </row>
    <row r="47" spans="1:7" ht="28.5" customHeight="1" x14ac:dyDescent="0.25">
      <c r="A47" s="7"/>
      <c r="B47" s="43" t="s">
        <v>39</v>
      </c>
      <c r="C47" s="7"/>
      <c r="D47" s="44" t="s">
        <v>43</v>
      </c>
      <c r="E47" s="45"/>
      <c r="F47" s="46"/>
      <c r="G47" s="48" t="str">
        <f>IF(COUNTA(F7,F9,F11,F14,F17,F19,F21,F23,F25,F27,F35,F41)&lt;12,"hay partidas sin ofertar",IF(ROUND(SUM(G44:G46),2)=G44+G45+G46,SUM(G44:G46),"revisar G.G. - B.I. ofertados"))</f>
        <v>hay partidas sin ofertar</v>
      </c>
    </row>
    <row r="48" spans="1:7" ht="27.75" customHeight="1" x14ac:dyDescent="0.25">
      <c r="A48" s="87" t="s">
        <v>44</v>
      </c>
      <c r="B48" s="87"/>
      <c r="C48" s="87"/>
      <c r="D48" s="87"/>
      <c r="E48" s="87"/>
      <c r="F48" s="10"/>
      <c r="G48" s="50"/>
    </row>
    <row r="49" spans="1:10" ht="34.5" customHeight="1" x14ac:dyDescent="0.25">
      <c r="A49" s="88" t="s">
        <v>45</v>
      </c>
      <c r="B49" s="88"/>
      <c r="C49" s="88"/>
      <c r="D49" s="88"/>
      <c r="E49" s="88"/>
      <c r="F49" s="10"/>
      <c r="G49" s="50"/>
      <c r="J49" t="s">
        <v>91</v>
      </c>
    </row>
    <row r="50" spans="1:10" ht="24.75" customHeight="1" x14ac:dyDescent="0.25">
      <c r="A50" s="80"/>
      <c r="B50" s="80"/>
      <c r="C50" s="80"/>
      <c r="D50" s="80"/>
      <c r="E50" s="80"/>
      <c r="F50" s="52"/>
      <c r="G50" s="50"/>
    </row>
    <row r="51" spans="1:10" x14ac:dyDescent="0.25">
      <c r="A51" s="51"/>
      <c r="B51" s="51"/>
      <c r="C51" s="51"/>
      <c r="D51" s="51"/>
      <c r="E51" s="51"/>
      <c r="F51" s="52"/>
      <c r="G51" s="50"/>
    </row>
    <row r="52" spans="1:10" x14ac:dyDescent="0.25">
      <c r="A52" s="8" t="s">
        <v>7</v>
      </c>
      <c r="B52" s="82"/>
      <c r="C52" s="82"/>
      <c r="D52" s="82"/>
      <c r="E52" s="82"/>
      <c r="F52" s="82"/>
      <c r="G52" s="7"/>
    </row>
    <row r="53" spans="1:10" x14ac:dyDescent="0.25">
      <c r="A53" s="9"/>
      <c r="E53"/>
    </row>
    <row r="54" spans="1:10" ht="58.5" customHeight="1" x14ac:dyDescent="0.25">
      <c r="A54" s="81" t="s">
        <v>38</v>
      </c>
      <c r="B54" s="81"/>
      <c r="C54" s="81"/>
      <c r="D54" s="81"/>
      <c r="E54" s="81"/>
      <c r="F54" s="81"/>
      <c r="G54" s="81"/>
    </row>
  </sheetData>
  <sheetProtection algorithmName="SHA-512" hashValue="kLGisARXEyAC97ss6PhemxEl6aArUL8hmcJXIxzpfEY6IbeUWz8bSdufckUhmcxFcooWb0quo6vaPWSVqN1SrQ==" saltValue="5r4f39RNt117WJ7wZEQ9dQ==" spinCount="100000" sheet="1" objects="1" scenarios="1"/>
  <mergeCells count="26">
    <mergeCell ref="A50:E50"/>
    <mergeCell ref="A54:G54"/>
    <mergeCell ref="B52:F52"/>
    <mergeCell ref="A1:G1"/>
    <mergeCell ref="A2:G2"/>
    <mergeCell ref="A48:E48"/>
    <mergeCell ref="A49:E49"/>
    <mergeCell ref="A28:A34"/>
    <mergeCell ref="B28:B34"/>
    <mergeCell ref="A36:A40"/>
    <mergeCell ref="B36:B40"/>
    <mergeCell ref="A42:A43"/>
    <mergeCell ref="B42:B43"/>
    <mergeCell ref="C42:C43"/>
    <mergeCell ref="E42:E43"/>
    <mergeCell ref="F42:F43"/>
    <mergeCell ref="A4:G4"/>
    <mergeCell ref="G42:G43"/>
    <mergeCell ref="E28:E34"/>
    <mergeCell ref="F28:F34"/>
    <mergeCell ref="G28:G34"/>
    <mergeCell ref="C28:C34"/>
    <mergeCell ref="C36:C40"/>
    <mergeCell ref="E36:E40"/>
    <mergeCell ref="F36:F40"/>
    <mergeCell ref="G36:G40"/>
  </mergeCells>
  <dataValidations count="1">
    <dataValidation type="list" allowBlank="1" showInputMessage="1" showErrorMessage="1" sqref="B5:B43" xr:uid="{8F37D00A-4D01-4C05-A572-7B751C1BD3BE}">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fitToHeight="1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Desglose</vt:lpstr>
      <vt:lpstr>'Anexo I pag 1 oferta'!Área_de_impresión</vt:lpstr>
      <vt:lpstr>Desglose!Área_de_impresión</vt:lpstr>
      <vt:lpstr>Desglose!Títulos_a_imprimir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DOMINGO MARTIN-BUITRAGO</dc:creator>
  <cp:lastModifiedBy>ANDRES INOCENCIO ALVAREZ</cp:lastModifiedBy>
  <cp:lastPrinted>2025-10-09T07:58:02Z</cp:lastPrinted>
  <dcterms:created xsi:type="dcterms:W3CDTF">2025-08-26T10:36:55Z</dcterms:created>
  <dcterms:modified xsi:type="dcterms:W3CDTF">2025-10-09T09:23:36Z</dcterms:modified>
</cp:coreProperties>
</file>