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A S-04660-2025 - Reparación daños en UI RTVE VIGO por rotura tubería(CM-P)\"/>
    </mc:Choice>
  </mc:AlternateContent>
  <xr:revisionPtr revIDLastSave="0" documentId="8_{48F93054-1662-41BB-8AED-E95A75C70BFB}" xr6:coauthVersionLast="36" xr6:coauthVersionMax="36" xr10:uidLastSave="{00000000-0000-0000-0000-000000000000}"/>
  <bookViews>
    <workbookView xWindow="0" yWindow="0" windowWidth="20490" windowHeight="7425" activeTab="1" xr2:uid="{0A47B234-FA7C-4423-B2C2-B531054D23D9}"/>
  </bookViews>
  <sheets>
    <sheet name="Anexo I pag 1 oferta" sheetId="3" r:id="rId1"/>
    <sheet name="Desglose" sheetId="2" r:id="rId2"/>
  </sheets>
  <definedNames>
    <definedName name="_xlnm.Print_Area" localSheetId="0">'Anexo I pag 1 oferta'!$A$3:$I$56</definedName>
    <definedName name="_xlnm.Print_Area" localSheetId="1">Desglose!$A$6:$G$99</definedName>
    <definedName name="_xlnm.Print_Titles" localSheetId="1">Desglose!$4:$5</definedName>
  </definedNames>
  <calcPr calcId="191029" fullPrecision="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5" i="2" l="1"/>
  <c r="G78" i="2"/>
  <c r="G76" i="2"/>
  <c r="G74" i="2"/>
  <c r="G53" i="2"/>
  <c r="G32" i="2"/>
  <c r="G23" i="2"/>
  <c r="G21" i="2"/>
  <c r="G11" i="2"/>
  <c r="G13" i="2"/>
  <c r="G15" i="2"/>
  <c r="G9" i="2"/>
  <c r="G7" i="2"/>
  <c r="G91" i="2" l="1"/>
  <c r="G94" i="2" l="1"/>
  <c r="B29" i="3" s="1"/>
  <c r="E92" i="2"/>
  <c r="E93" i="2"/>
</calcChain>
</file>

<file path=xl/sharedStrings.xml><?xml version="1.0" encoding="utf-8"?>
<sst xmlns="http://schemas.openxmlformats.org/spreadsheetml/2006/main" count="175" uniqueCount="148">
  <si>
    <t>Capítulo</t>
  </si>
  <si>
    <t>01.01</t>
  </si>
  <si>
    <t>Partida</t>
  </si>
  <si>
    <t>UD</t>
  </si>
  <si>
    <t>SEGURIDAD Y SALUD</t>
  </si>
  <si>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</si>
  <si>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</si>
  <si>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</si>
  <si>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</si>
  <si>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</si>
  <si>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</si>
  <si>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</si>
  <si>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</si>
  <si>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</si>
  <si>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</si>
  <si>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</si>
  <si>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</si>
  <si>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</si>
  <si>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</si>
  <si>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</si>
  <si>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</si>
  <si>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</si>
  <si>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</si>
  <si>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</si>
  <si>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</si>
  <si>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</si>
  <si>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</si>
  <si>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</si>
  <si>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</si>
  <si>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</si>
  <si>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</si>
  <si>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</si>
  <si>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</si>
  <si>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CÓDIGO</t>
  </si>
  <si>
    <t>UNIDAD</t>
  </si>
  <si>
    <t>DESCRIPCIÓN</t>
  </si>
  <si>
    <t>CANTIDAD ESTIMADA</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</si>
  <si>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</si>
  <si>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Otros</t>
  </si>
  <si>
    <t xml:space="preserve">PRESUPUESTO EJECUCION MATERIAL </t>
  </si>
  <si>
    <t>Gastos Generales xx % (a)</t>
  </si>
  <si>
    <t>Beneficio Industrial yy % (b)</t>
  </si>
  <si>
    <t>PRESUPUESTO EJECUCION CONTRATA/IMPORTE OFERTA</t>
  </si>
  <si>
    <t>(*) Cuando no se indiquen otros porcentajes se entenderá que quedan incluidos en el precio de la oferta el 13% de Gastos Generales y el 6% de Beneficio Industrial</t>
  </si>
  <si>
    <t xml:space="preserve">(**) Deben ofertarse todas las partidas. Si alguna se ofertara por importe CERO se consideraría ofertada SIN COSTE para CRTVE.  </t>
  </si>
  <si>
    <t>IMPORTE PRESUPUESTADO</t>
  </si>
  <si>
    <t>PRECIO UNITARIO</t>
  </si>
  <si>
    <t>LOTE ÚNICO</t>
  </si>
  <si>
    <t>M2</t>
  </si>
  <si>
    <t>DESMONTAJE PLACAS FALSO TECHO I/AISLAMIENTO</t>
  </si>
  <si>
    <t>Desmontaje de placas de falso techo registrable de 0,60 x 0,60 m de fibra mineral, por medios manuales, incluso retirada de aislamiento de fibra de poliester deteriorado, Incluso p.p. de descuelgue y desconexionado de todos los elementos e instalaciones que cuelguen del mismo no incluidas en otras partidas. Incluso p.p. de medios auxiliares, medios de elevación, andamiaje y limpieza, retirada de escombros, carga sobre contenedor, traslado a vertedero y canon de vertido. Medida la superficie realmente desmontada.</t>
  </si>
  <si>
    <t>01.02</t>
  </si>
  <si>
    <t>DESMONTAJE DE MOQUETA</t>
  </si>
  <si>
    <t>Desmontaje de pavimento existente pegado tipo moqueta, incluso accesorios, por medios manuales, incluso limpieza y retirada de escombros a pie de carga, transporte a vertedero o planta de reciclaje y canon de vertido. Con p.p. de medios auxiliares.</t>
  </si>
  <si>
    <t>01.03</t>
  </si>
  <si>
    <t>DESMONTAJE DOWNLIGHTS</t>
  </si>
  <si>
    <t>Desmontaje de luminarias tipo downlight existentes, incluso cableado . Incluso limpieza y retirada de escombros a pie de carga, transporte a vertedero o planta de reciclaje y canon de vertido. Con p.p. de medios auxiliares.</t>
  </si>
  <si>
    <t>01.04</t>
  </si>
  <si>
    <t>DESMONTAJE LUMINARIA EMERGENCIA</t>
  </si>
  <si>
    <t>Desmontaje de luminarias de emergencia existente, incluso cableado. Incluso limpieza y retirada de escombros a pie de carga, transporte a vertedero o planta de reciclaje y canon de vertido. Con p.p. de medios auxiliares.</t>
  </si>
  <si>
    <t>01.05</t>
  </si>
  <si>
    <t>MOQUETA MODULAR MILLIKEN FORMWORK 2.0. FWK 169 SASH</t>
  </si>
  <si>
    <t>Suministro e instalación de moqueta modular de las siguientes características</t>
  </si>
  <si>
    <t>- Formato en baldosas de 457,2mmx457,2mm.</t>
  </si>
  <si>
    <t>- Densidad de fibra de 590 gr./m2, altura de pelo de 3 mm., una altura total de 8.4 mm.,bucle nivelado de nylon 100% de tipo 6.6 , con una base de poliuretano almohadillado reciclado en un 85%, modelo Formwork KST Miliken o similar.</t>
  </si>
  <si>
    <t>- Protección contra-incendios Bfl-s1 (s/n UNE-13501).</t>
  </si>
  <si>
    <t>- Protección de la suciedad Milliguard Plus, tratamiento anti-microbial y antiestática permanente garantizado de por vida, y garantía de desgaste de 10 años Incluso p.p de replanteo, presentación, cortes, remates y medios auxiliares. Incluso regularización del soporte si fuera necesario</t>
  </si>
  <si>
    <t>01.06</t>
  </si>
  <si>
    <t>FALSO TECHO FIBRA MINERAL PERLA OP 1.00 600x600m I/PERFILERIA VISTA 24mm</t>
  </si>
  <si>
    <t>Suministro y colocación de falso techo desmontable de fibra mineral tipo Perla OP 1.00 de Armstrong o equivalente, en placas de 60x60 cm y 20 mm de espesor, suspendido de perfilería vista Prelude XL2/TLX 24 mm o equivalente,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</si>
  <si>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01.07</t>
  </si>
  <si>
    <t>SUSTITUCION EQUIPO AIRE ACONDICIONADO EXISTENTE</t>
  </si>
  <si>
    <t>Sustitución de equipo interior Split 2x1 con control de condensación, Serie M de DAIKIN con tecnología Inverter, modelo TXM71M, formado por ud. exterior de sistema partido bomba de calor modelo 2MXM50M y unidad interior de pared de expansión directa con refrigerante R32, modelo FTXM35N en color blanco mate. (SOLO HAY QUE SUSTITUIR LA UNIDAD INTERIOR). Eficiencia energética A+++/A++, con un consumo de 1,19 Kw/hora en frío y 1,37 Kw/hora en calor. Unidad exterior de 5 KW con 2 unidades internas de 3,5 Kw.</t>
  </si>
  <si>
    <t>Incorpora tecnología Flash Streamer, que combina aire acondicionado con la función de purificación de aire. Sensor inteligente de doble función, que detecta la presencia de personas dirigiendo el aire para evitar que incida directamente sobre las mismas, y en caso de no presencia, activar la función de ahorro de energía o apagado.</t>
  </si>
  <si>
    <t>- Control remoto y termostato para la unidad interior.</t>
  </si>
  <si>
    <t>- Incluyendo ml necesarios de circuito frigorífico 2 tubos si fuera necesario</t>
  </si>
  <si>
    <t>- Incluyendo bomba de drenaje.</t>
  </si>
  <si>
    <t>- Cableado de fuerza y control entre las unidades si fuera necesario</t>
  </si>
  <si>
    <t>Totalmente instalada, incluso panel decorativo, carga de refrigerante y tubería de conexión entre unidad exterior e interior según fabricante,soporte mediante perfiles metálicos a pared para la unidad exterior, incluso parte proporcional de pasamuros, taladros y conexiones a las redes, conexión de bandeja de condensados con bajantes de saneamiento con manguitos antivibratorios, realizada mediante tubería de las mismas características que la existente DN25 y sifón de botella en la conexión a bajante más cercana, parte proporcional de pequeño material, transporte, montaje, y conexionado eléctrico e hidráulico.Incluso p.p. de limpieza, medios auxiliares, medios de elevación y andamiaje.</t>
  </si>
  <si>
    <t>Se incluye el desmontaje de la máquina actual que está fuera de servicio.</t>
  </si>
  <si>
    <t>01.08</t>
  </si>
  <si>
    <t>DOWNLIGHT ELIT EL24TB</t>
  </si>
  <si>
    <t>Suministro y montaje de Downlight de empotrar en techo ELIT EL24TB de Normalit o equivalente de las siguientes características:</t>
  </si>
  <si>
    <t>- TIPO: Downlight redondo.</t>
  </si>
  <si>
    <t>- Disipador y marco fabricados en fundición de aluminio lacado con resinas epoxi-poliester de alto rendimiento mediante aplicación electrostática y posterior polimerizado.</t>
  </si>
  <si>
    <t>- Resistente a los rayos UVA y a la corrosión.</t>
  </si>
  <si>
    <t>- Reflector de plástico técnico de muy alta reflexión.</t>
  </si>
  <si>
    <t>- Difusor Cristal transparente.</t>
  </si>
  <si>
    <t>- Acabado blanco.</t>
  </si>
  <si>
    <t>- UGR&lt;19</t>
  </si>
  <si>
    <t>- IP 54</t>
  </si>
  <si>
    <t>- IK 07</t>
  </si>
  <si>
    <t>- Diámetro 230 mm y 105 mm de altura.</t>
  </si>
  <si>
    <t>- 2050 lm</t>
  </si>
  <si>
    <t>- 4000 K de temperatura</t>
  </si>
  <si>
    <t>- 11,8 W de potencia</t>
  </si>
  <si>
    <t>- 0,8 kg de peso</t>
  </si>
  <si>
    <t>- 60000 horas de vida útil L70F10</t>
  </si>
  <si>
    <t>- 0,95 Factor d potencia</t>
  </si>
  <si>
    <t>- 92,8% de Rendimiento</t>
  </si>
  <si>
    <t>- CRI 80</t>
  </si>
  <si>
    <t>Totalmente instalado, incluso equipo de encendido, lámpara, manguera y tubo libre de halógenos de conexion electrica hasta la caja de derivación, parte proporcional de pequeño material, transporte, montaje y conexionado. Medida la unidad totalmente terminada. Incluso p.p. de limpieza, medios auxiliares, medios de elevación y andamiaje. Totalmente instalado, probado y funcionando.</t>
  </si>
  <si>
    <t>01.09</t>
  </si>
  <si>
    <t>LUMINARIA EMERGENCIA FA-200L NORMALUX</t>
  </si>
  <si>
    <t>Suministro e instalación de alumbrado de emergencia de Normalux o equivalente:</t>
  </si>
  <si>
    <t>Serie Extraplana.</t>
  </si>
  <si>
    <t>Modelo FA-200L</t>
  </si>
  <si>
    <t>Flujo luminoso: 220 lm.</t>
  </si>
  <si>
    <t>Autonomía 1 h.</t>
  </si>
  <si>
    <t>Modo de funcionamiento No permanente.</t>
  </si>
  <si>
    <t>Tipo de instalación Superficie o empotrada (mediante kit de empotramiento, F-ME, incluido en precio)</t>
  </si>
  <si>
    <t>Fuente de luz Led.</t>
  </si>
  <si>
    <t>Batería Ni-Cd 4,8V/750mAh</t>
  </si>
  <si>
    <t>IP 42.</t>
  </si>
  <si>
    <t>IK 04.</t>
  </si>
  <si>
    <t>Versión Inteligente Autotest.</t>
  </si>
  <si>
    <t>Acabado Blanco.</t>
  </si>
  <si>
    <t>Difusor Opal.</t>
  </si>
  <si>
    <t>Cuerpo de policarbonato</t>
  </si>
  <si>
    <t>Alimentación 230V 50/60 Hz.</t>
  </si>
  <si>
    <t>Dimensiones 325 x 134 x 36 mm.</t>
  </si>
  <si>
    <t>Manufacturado con la regulación UNE 60598-2-22.</t>
  </si>
  <si>
    <t>Incluso p.p. de replanteo, elementos de soportación y fijación, accesorios de anclaje y conexionado, cajas de distribución y registro, pruebas, pequeño material conexión mediante conductores HO7V uniploaresde 1,5 mm2 bajo tubo de M16  y accesorios.</t>
  </si>
  <si>
    <t>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medida la unidad totalmente instalada, probada y funcionando.</t>
  </si>
  <si>
    <t>01.10</t>
  </si>
  <si>
    <t>SUSTITUCION TOMAS ELECTRICAS Y VOZ DATOS</t>
  </si>
  <si>
    <t>Sustitución de 2 tomas de corriente simples y una doble formato SAI y una toma RJ45. Incluso desmontaje de las existentes deterioradas. Totalmente instalado, incluso parte proporcional de pequeño material, montaje y conexionado. Incluso p.p. de descarga, acarreo y distribución de material hasta las salas dónde se va a realizar el montaje/instalación medios de elevación, andamiaje, medios auxiliares y limpieza. Totalmente instalado, probado y funcionando.</t>
  </si>
  <si>
    <t>01.11</t>
  </si>
  <si>
    <t>PA</t>
  </si>
  <si>
    <t>AYUDAS ALBAÑILERIA</t>
  </si>
  <si>
    <t>Ayudas de albañilería a justificar.</t>
  </si>
  <si>
    <t>01.12</t>
  </si>
  <si>
    <t>Partida destinada a la gestión de la seguridad y salud en la ejecución de los trabajos, incluyendo:</t>
  </si>
  <si>
    <t>- Señalización.</t>
  </si>
  <si>
    <t>- Equipos de protección individual (casco, guantes, mascarilla antipolvo, faja de protección lumbar, cinturón portaherramientas, botas de seguridad, etc.).</t>
  </si>
  <si>
    <t>- Protecciones colectivas y botiquín.</t>
  </si>
  <si>
    <t>- Mano de obra de seguridad.</t>
  </si>
  <si>
    <t>Incluso todo aquel material en materia de seguridad y salud que sea necesario para la buena realización de los trabajos que se van a desarrollar. Según RD 1627/1.997. Medida la unidad completamente realizada.</t>
  </si>
  <si>
    <t>01.13</t>
  </si>
  <si>
    <t>GESTIÓN DE RESIDUOS</t>
  </si>
  <si>
    <t>Partida destinada a la gestión de residuos durante la realización de los trabajos, comprendiendo:</t>
  </si>
  <si>
    <t>- Carga de RCD sobre contenedor, dúmper o camión pequeño, por medios manuales, a granel, y considerando 2 peones ordinarios en la carga, sin incluir transporte, no se incluye la selección previa.</t>
  </si>
  <si>
    <t>- Clasificación de residuos a pie de obra, bien sean de demolición o en fracciones, según normativa vigente, con medios manuales.</t>
  </si>
  <si>
    <t>- Alquiler de contenedor de 8 m3 de capacidad, colocado a pie de carga, cualquiera que sea su distancia.</t>
  </si>
  <si>
    <t>- Retirada de gas refrigerante a punto adecuado según normativa medioambiental</t>
  </si>
  <si>
    <t xml:space="preserve">Expediente n.º S-04660-2025  </t>
  </si>
  <si>
    <t xml:space="preserve">“Reparación daños en UI RTVE VIGO por rotura tubería" </t>
  </si>
  <si>
    <t>S-04660-2025 - Reparación daños en UI RTVE VIGO por rotura tubería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</si>
</sst>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
  </numFmts>
  <fonts count="36"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sz val="8"/>
      <name val="Calibri"/>
      <family val="2"/>
      <scheme val="minor"/>
    </font>
    <font>
      <sz val="8"/>
      <name val="Calibri"/>
      <family val="2"/>
      <scheme val="minor"/>
    </font>
    <font>
      <sz val="10"/>
      <color theme="1"/>
      <name val="Calibri"/>
      <family val="2"/>
      <scheme val="minor"/>
    </font>
    <font>
      <sz val="11"/>
      <color rgb="FF000000"/>
      <name val="Calibri"/>
      <family val="2"/>
      <scheme val="minor"/>
    </font>
    <font>
      <b/>
      <sz val="11"/>
      <color rgb="FF000000"/>
      <name val="Calibri"/>
      <family val="2"/>
    </font>
    <font>
      <sz val="11"/>
      <color theme="1"/>
      <name val="Calibri"/>
      <family val="2"/>
      <scheme val="minor"/>
    </font>
    <font>
      <b/>
      <sz val="11"/>
      <color theme="1"/>
      <name val="Calibri"/>
      <family val="2"/>
      <scheme val="minor"/>
    </font>
    <font>
      <b/>
      <sz val="10"/>
      <color theme="1"/>
      <name val="Calibri"/>
      <family val="2"/>
    </font>
    <font>
      <b/>
      <u/>
      <sz val="10"/>
      <color rgb="FFFF0000"/>
      <name val="Calibri"/>
      <family val="2"/>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8"/>
      <color rgb="FF000000"/>
      <name val="Calibri"/>
      <family val="2"/>
      <scheme val="minor"/>
    </font>
    <font>
      <sz val="8"/>
      <color rgb="FFFFFFFF"/>
      <name val="Calibri"/>
      <family val="2"/>
      <scheme val="minor"/>
    </font>
    <font>
      <b/>
      <sz val="8"/>
      <color rgb="FF000000"/>
      <name val="Calibri"/>
      <family val="2"/>
      <scheme val="minor"/>
    </font>
    <font>
      <b/>
      <sz val="8"/>
      <color rgb="FFFFFFCC"/>
      <name val="Calibri"/>
      <family val="2"/>
      <scheme val="minor"/>
    </font>
    <font>
      <sz val="11"/>
      <color rgb="FFFFFFFF"/>
      <name val="Calibri"/>
      <family val="2"/>
      <scheme val="minor"/>
    </font>
    <font>
      <i/>
      <sz val="9"/>
      <color theme="1"/>
      <name val="Calibri"/>
      <family val="2"/>
      <scheme val="minor"/>
    </font>
    <font>
      <b/>
      <i/>
      <sz val="8"/>
      <name val="Calibri"/>
      <family val="2"/>
      <scheme val="minor"/>
    </font>
    <font>
      <b/>
      <sz val="8"/>
      <color rgb="FF000000"/>
      <name val="Calibri"/>
      <family val="2"/>
    </font>
    <font>
      <b/>
      <sz val="8"/>
      <color rgb="FF0000FF"/>
      <name val="Calibri"/>
      <family val="2"/>
    </font>
    <font>
      <b/>
      <sz val="8"/>
      <color rgb="FFFF00FF"/>
      <name val="Calibri"/>
      <family val="2"/>
    </font>
    <font>
      <sz val="8"/>
      <color rgb="FF000000"/>
      <name val="Calibri"/>
      <family val="2"/>
    </font>
    <font>
      <sz val="8"/>
      <color rgb="FFFF00FF"/>
      <name val="Calibri"/>
      <family val="2"/>
    </font>
    <font>
      <b/>
      <i/>
      <u/>
      <sz val="9"/>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rgb="FFFFFFCC"/>
        <bgColor indexed="64"/>
      </patternFill>
    </fill>
    <fill>
      <patternFill patternType="solid">
        <fgColor rgb="FFFFFF99"/>
        <bgColor indexed="64"/>
      </patternFill>
    </fill>
    <fill>
      <patternFill patternType="solid">
        <fgColor theme="5" tint="0.39997558519241921"/>
        <bgColor indexed="64"/>
      </patternFill>
    </fill>
    <fill>
      <patternFill patternType="solid">
        <fgColor rgb="FFE2EFDA"/>
        <bgColor indexed="64"/>
      </patternFill>
    </fill>
    <fill>
      <patternFill patternType="solid">
        <fgColor rgb="FFB4CBE0"/>
        <bgColor indexed="64"/>
      </patternFill>
    </fill>
    <fill>
      <patternFill patternType="solid">
        <fgColor rgb="FFF0F0F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s>
  <cellStyleXfs count="3">
    <xf numFmtId="0" fontId="0" fillId="0" borderId="0"/>
    <xf numFmtId="44" fontId="11" fillId="0" borderId="0" applyFont="0" applyFill="0" applyBorder="0" applyAlignment="0" applyProtection="0"/>
    <xf numFmtId="9" fontId="11" fillId="0" borderId="0" applyFont="0" applyFill="0" applyBorder="0" applyAlignment="0" applyProtection="0"/>
  </cellStyleXfs>
  <cellXfs count="89">
    <xf numFmtId="0" fontId="0" fillId="0" borderId="0" xfId="0"/>
    <xf numFmtId="0" fontId="0" fillId="0" borderId="0" xfId="0" applyAlignment="1">
      <alignment vertical="top"/>
    </xf>
    <xf numFmtId="164" fontId="5" fillId="0" borderId="0" xfId="0" applyNumberFormat="1" applyFont="1" applyAlignment="1">
      <alignment vertical="top"/>
    </xf>
    <xf numFmtId="164" fontId="5" fillId="0" borderId="0" xfId="0" applyNumberFormat="1" applyFont="1"/>
    <xf numFmtId="0" fontId="8" fillId="0" borderId="0" xfId="0" applyFont="1"/>
    <xf numFmtId="0" fontId="9" fillId="0" borderId="0" xfId="0" applyFont="1" applyAlignment="1">
      <alignment horizontal="left" vertical="center"/>
    </xf>
    <xf numFmtId="0" fontId="10" fillId="0" borderId="0" xfId="0" applyFont="1" applyAlignment="1">
      <alignment horizontal="justify" vertical="center"/>
    </xf>
    <xf numFmtId="0" fontId="0" fillId="0" borderId="0" xfId="0" applyProtection="1"/>
    <xf numFmtId="0" fontId="8" fillId="0" borderId="0" xfId="0" applyFont="1" applyProtection="1"/>
    <xf numFmtId="0" fontId="16" fillId="0" borderId="0" xfId="0" applyFont="1" applyProtection="1"/>
    <xf numFmtId="0" fontId="17" fillId="0" borderId="0" xfId="0" applyFont="1" applyAlignment="1" applyProtection="1">
      <alignment horizontal="right" vertical="center"/>
    </xf>
    <xf numFmtId="0" fontId="17" fillId="0" borderId="0" xfId="0" applyFont="1" applyAlignment="1" applyProtection="1">
      <alignment horizontal="right"/>
    </xf>
    <xf numFmtId="0" fontId="0" fillId="0" borderId="0" xfId="0" applyAlignment="1" applyProtection="1">
      <alignment vertical="top"/>
    </xf>
    <xf numFmtId="0" fontId="0" fillId="0" borderId="0" xfId="0" applyAlignment="1" applyProtection="1">
      <alignment horizontal="left" vertical="top"/>
    </xf>
    <xf numFmtId="0" fontId="19" fillId="0" borderId="0" xfId="0" applyFont="1" applyAlignment="1" applyProtection="1">
      <alignment horizontal="left" vertical="top"/>
    </xf>
    <xf numFmtId="0" fontId="0" fillId="2" borderId="0" xfId="0" applyFill="1" applyAlignment="1" applyProtection="1">
      <alignment vertical="top" shrinkToFit="1"/>
      <protection locked="0"/>
    </xf>
    <xf numFmtId="0" fontId="19" fillId="0" borderId="0" xfId="0" applyFont="1" applyAlignment="1" applyProtection="1">
      <alignment vertical="top"/>
    </xf>
    <xf numFmtId="0" fontId="0" fillId="0" borderId="0" xfId="0" applyFill="1" applyAlignment="1" applyProtection="1">
      <alignment shrinkToFit="1"/>
    </xf>
    <xf numFmtId="0" fontId="0" fillId="2"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2" fillId="0" borderId="0" xfId="0" applyFont="1" applyAlignment="1" applyProtection="1"/>
    <xf numFmtId="0" fontId="0" fillId="0" borderId="0" xfId="0" applyFont="1" applyAlignment="1" applyProtection="1">
      <alignment horizontal="left" vertical="top" wrapText="1"/>
    </xf>
    <xf numFmtId="0" fontId="12" fillId="0" borderId="0" xfId="0" applyFont="1" applyAlignment="1" applyProtection="1">
      <alignment vertical="top"/>
    </xf>
    <xf numFmtId="0" fontId="21" fillId="0" borderId="0" xfId="0" applyFont="1" applyProtection="1"/>
    <xf numFmtId="49" fontId="3" fillId="4" borderId="1" xfId="0" applyNumberFormat="1" applyFont="1" applyFill="1" applyBorder="1" applyAlignment="1">
      <alignment vertical="center"/>
    </xf>
    <xf numFmtId="3" fontId="6" fillId="4" borderId="1" xfId="0" applyNumberFormat="1" applyFont="1" applyFill="1" applyBorder="1" applyAlignment="1">
      <alignment vertical="center" wrapText="1"/>
    </xf>
    <xf numFmtId="4" fontId="6" fillId="4" borderId="1" xfId="0" applyNumberFormat="1" applyFont="1" applyFill="1" applyBorder="1" applyAlignment="1">
      <alignment vertical="center" wrapText="1"/>
    </xf>
    <xf numFmtId="49" fontId="3" fillId="4" borderId="2" xfId="0" applyNumberFormat="1" applyFont="1" applyFill="1" applyBorder="1" applyAlignment="1">
      <alignment vertical="center" wrapText="1"/>
    </xf>
    <xf numFmtId="0" fontId="22"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lignment horizontal="right" vertical="center" wrapText="1"/>
    </xf>
    <xf numFmtId="0" fontId="4" fillId="0" borderId="0" xfId="0" applyFont="1" applyBorder="1" applyAlignment="1">
      <alignment horizontal="left" vertical="center"/>
    </xf>
    <xf numFmtId="0" fontId="25" fillId="0" borderId="0" xfId="0" applyFont="1" applyBorder="1" applyAlignment="1">
      <alignment horizontal="left" vertical="center"/>
    </xf>
    <xf numFmtId="0" fontId="26" fillId="0" borderId="0" xfId="0" applyFont="1" applyAlignment="1">
      <alignment horizontal="left" vertical="center"/>
    </xf>
    <xf numFmtId="0" fontId="24" fillId="0" borderId="0" xfId="0" applyFont="1" applyAlignment="1">
      <alignment horizontal="right" vertical="center"/>
    </xf>
    <xf numFmtId="0" fontId="4" fillId="0" borderId="0" xfId="0" applyFont="1" applyBorder="1" applyAlignment="1">
      <alignment horizontal="left" vertical="center" wrapText="1"/>
    </xf>
    <xf numFmtId="0" fontId="25" fillId="0" borderId="0" xfId="0" applyFont="1" applyAlignment="1">
      <alignment horizontal="left" vertical="center" wrapText="1"/>
    </xf>
    <xf numFmtId="2" fontId="6" fillId="2" borderId="1" xfId="1" applyNumberFormat="1" applyFont="1" applyFill="1" applyBorder="1" applyAlignment="1">
      <alignment horizontal="right" vertical="center"/>
    </xf>
    <xf numFmtId="4" fontId="6" fillId="2" borderId="1" xfId="0" applyNumberFormat="1" applyFont="1" applyFill="1" applyBorder="1" applyAlignment="1">
      <alignment horizontal="right" vertical="center" wrapText="1"/>
    </xf>
    <xf numFmtId="9" fontId="7" fillId="2" borderId="1" xfId="2" applyFont="1" applyFill="1" applyBorder="1" applyAlignment="1">
      <alignment horizontal="right" vertical="center"/>
    </xf>
    <xf numFmtId="0" fontId="5" fillId="0" borderId="0" xfId="0" applyFont="1" applyFill="1" applyProtection="1"/>
    <xf numFmtId="0" fontId="28" fillId="0" borderId="0" xfId="0" applyFont="1" applyBorder="1" applyAlignment="1" applyProtection="1">
      <alignment vertical="top" wrapText="1"/>
    </xf>
    <xf numFmtId="0" fontId="0" fillId="2" borderId="0" xfId="0" applyFill="1" applyAlignment="1" applyProtection="1">
      <alignment horizontal="left" vertical="top" shrinkToFit="1"/>
      <protection locked="0"/>
    </xf>
    <xf numFmtId="0" fontId="28" fillId="0" borderId="0" xfId="0" applyFont="1" applyBorder="1" applyAlignment="1" applyProtection="1">
      <alignment horizontal="left" vertical="top" wrapText="1"/>
    </xf>
    <xf numFmtId="9" fontId="7" fillId="5" borderId="1" xfId="2" applyFont="1" applyFill="1" applyBorder="1" applyAlignment="1" applyProtection="1">
      <alignment horizontal="right" vertical="center" indent="4"/>
      <protection locked="0"/>
    </xf>
    <xf numFmtId="2" fontId="6" fillId="2" borderId="1" xfId="0" applyNumberFormat="1" applyFont="1" applyFill="1" applyBorder="1" applyAlignment="1" applyProtection="1">
      <alignment horizontal="right" vertical="center"/>
      <protection locked="0"/>
    </xf>
    <xf numFmtId="0" fontId="0" fillId="0" borderId="0" xfId="0" applyFont="1" applyAlignment="1" applyProtection="1">
      <alignment horizontal="left" vertical="top" wrapText="1"/>
    </xf>
    <xf numFmtId="0" fontId="0" fillId="0" borderId="3" xfId="0" applyBorder="1" applyAlignment="1" applyProtection="1">
      <alignment horizontal="center" wrapText="1"/>
      <protection locked="0"/>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15" fillId="0" borderId="0" xfId="0" applyFont="1" applyAlignment="1" applyProtection="1">
      <alignment horizontal="center" vertical="top" wrapText="1"/>
    </xf>
    <xf numFmtId="0" fontId="18"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9" fillId="0" borderId="0" xfId="0" applyFont="1" applyAlignment="1" applyProtection="1">
      <alignment horizontal="left" vertical="top"/>
    </xf>
    <xf numFmtId="0" fontId="28" fillId="0" borderId="0" xfId="0" applyFont="1" applyBorder="1" applyAlignment="1" applyProtection="1">
      <alignment horizontal="left" vertical="top" wrapText="1"/>
    </xf>
    <xf numFmtId="0" fontId="4" fillId="0" borderId="0" xfId="0" applyFont="1" applyBorder="1" applyAlignment="1" applyProtection="1">
      <alignment horizontal="left" vertical="top" wrapText="1"/>
    </xf>
    <xf numFmtId="0" fontId="9" fillId="2" borderId="3" xfId="0" applyFont="1" applyFill="1" applyBorder="1" applyAlignment="1" applyProtection="1">
      <alignment horizontal="center" vertical="center"/>
      <protection locked="0"/>
    </xf>
    <xf numFmtId="0" fontId="13" fillId="0" borderId="4"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5" fillId="0" borderId="7" xfId="0" applyFont="1" applyBorder="1" applyAlignment="1" applyProtection="1">
      <alignment horizontal="center" vertical="center" wrapText="1"/>
    </xf>
    <xf numFmtId="0" fontId="27" fillId="0" borderId="0" xfId="0" applyFont="1" applyAlignment="1" applyProtection="1">
      <alignment horizontal="left" wrapText="1"/>
    </xf>
    <xf numFmtId="0" fontId="29" fillId="6" borderId="8" xfId="0" applyFont="1" applyFill="1" applyBorder="1" applyAlignment="1">
      <alignment vertical="center"/>
    </xf>
    <xf numFmtId="0" fontId="30" fillId="6" borderId="9" xfId="0" applyFont="1" applyFill="1" applyBorder="1" applyAlignment="1">
      <alignment vertical="center"/>
    </xf>
    <xf numFmtId="0" fontId="29" fillId="6" borderId="9" xfId="0" applyFont="1" applyFill="1" applyBorder="1" applyAlignment="1">
      <alignment vertical="center"/>
    </xf>
    <xf numFmtId="0" fontId="29" fillId="6" borderId="9" xfId="0" applyFont="1" applyFill="1" applyBorder="1" applyAlignment="1">
      <alignment vertical="center" wrapText="1"/>
    </xf>
    <xf numFmtId="0" fontId="31" fillId="6" borderId="9" xfId="0" applyFont="1" applyFill="1" applyBorder="1" applyAlignment="1">
      <alignment horizontal="right" vertical="center"/>
    </xf>
    <xf numFmtId="4" fontId="31" fillId="6" borderId="9" xfId="0" applyNumberFormat="1" applyFont="1" applyFill="1" applyBorder="1" applyAlignment="1">
      <alignment horizontal="right" vertical="center"/>
    </xf>
    <xf numFmtId="0" fontId="32" fillId="7" borderId="8" xfId="0" applyFont="1" applyFill="1" applyBorder="1" applyAlignment="1">
      <alignment vertical="center"/>
    </xf>
    <xf numFmtId="0" fontId="32" fillId="0" borderId="9" xfId="0" applyFont="1" applyBorder="1" applyAlignment="1">
      <alignment vertical="center"/>
    </xf>
    <xf numFmtId="0" fontId="32" fillId="0" borderId="9" xfId="0" applyFont="1" applyBorder="1" applyAlignment="1">
      <alignment vertical="center" wrapText="1"/>
    </xf>
    <xf numFmtId="0" fontId="33" fillId="0" borderId="9" xfId="0" applyFont="1" applyBorder="1" applyAlignment="1">
      <alignment horizontal="right" vertical="center"/>
    </xf>
    <xf numFmtId="0" fontId="8" fillId="0" borderId="8" xfId="0" applyFont="1" applyBorder="1" applyAlignment="1">
      <alignment vertical="top"/>
    </xf>
    <xf numFmtId="0" fontId="8" fillId="0" borderId="9" xfId="0" applyFont="1" applyBorder="1" applyAlignment="1">
      <alignment vertical="top"/>
    </xf>
    <xf numFmtId="0" fontId="8" fillId="0" borderId="10" xfId="0" applyFont="1" applyBorder="1" applyAlignment="1">
      <alignment vertical="top"/>
    </xf>
    <xf numFmtId="0" fontId="32" fillId="0" borderId="11" xfId="0" applyFont="1" applyBorder="1" applyAlignment="1">
      <alignment vertical="center" wrapText="1"/>
    </xf>
    <xf numFmtId="0" fontId="8" fillId="0" borderId="12" xfId="0" applyFont="1" applyBorder="1" applyAlignment="1">
      <alignment vertical="top"/>
    </xf>
    <xf numFmtId="0" fontId="8" fillId="0" borderId="8" xfId="0" applyFont="1" applyBorder="1" applyAlignment="1">
      <alignment vertical="top"/>
    </xf>
    <xf numFmtId="0" fontId="34" fillId="0" borderId="0" xfId="0" applyFont="1" applyAlignment="1" applyProtection="1">
      <alignment horizontal="left" wrapText="1"/>
    </xf>
    <xf numFmtId="0" fontId="1" fillId="0" borderId="3" xfId="0" applyFont="1" applyBorder="1" applyAlignment="1">
      <alignment horizontal="center" vertical="top" wrapText="1"/>
    </xf>
    <xf numFmtId="4" fontId="35" fillId="3" borderId="0" xfId="0" applyNumberFormat="1" applyFont="1" applyFill="1" applyAlignment="1" applyProtection="1">
      <alignment horizontal="center" vertical="top" shrinkToFit="1"/>
    </xf>
    <xf numFmtId="0" fontId="35" fillId="3" borderId="0" xfId="0" applyFont="1" applyFill="1" applyAlignment="1" applyProtection="1">
      <alignment horizontal="center" vertical="top" shrinkToFit="1"/>
    </xf>
    <xf numFmtId="2" fontId="6" fillId="2" borderId="1" xfId="1" applyNumberFormat="1" applyFont="1" applyFill="1" applyBorder="1" applyAlignment="1" applyProtection="1">
      <alignment horizontal="right" vertical="center"/>
      <protection locked="0"/>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680357</xdr:colOff>
      <xdr:row>7</xdr:row>
      <xdr:rowOff>48986</xdr:rowOff>
    </xdr:to>
    <xdr:pic>
      <xdr:nvPicPr>
        <xdr:cNvPr id="2" name="Imagen 1">
          <a:extLst>
            <a:ext uri="{FF2B5EF4-FFF2-40B4-BE49-F238E27FC236}">
              <a16:creationId xmlns:a16="http://schemas.microsoft.com/office/drawing/2014/main" id="{EDF56308-CE2C-4C94-975A-528379F83EA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42357" cy="81098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624D7-0CCE-443A-A1F3-C1127E752FFB}">
  <sheetPr>
    <pageSetUpPr fitToPage="1"/>
  </sheetPr>
  <dimension ref="A1:I56"/>
  <sheetViews>
    <sheetView topLeftCell="A4" workbookViewId="0">
      <selection activeCell="K15" sqref="K15"/>
    </sheetView>
  </sheetViews>
  <sheetFormatPr baseColWidth="10" defaultRowHeight="15" x14ac:dyDescent="0.25"/>
  <cols>
    <col min="3" max="3" width="14.85546875" customWidth="1"/>
  </cols>
  <sheetData>
    <row r="1" spans="1:9" x14ac:dyDescent="0.25">
      <c r="A1" s="7"/>
      <c r="B1" s="7"/>
      <c r="C1" s="7"/>
      <c r="D1" s="7"/>
      <c r="E1" s="7"/>
      <c r="F1" s="7"/>
      <c r="G1" s="7"/>
      <c r="H1" s="7"/>
      <c r="I1" s="7"/>
    </row>
    <row r="2" spans="1:9" ht="21" x14ac:dyDescent="0.25">
      <c r="A2" s="56" t="s">
        <v>8</v>
      </c>
      <c r="B2" s="56"/>
      <c r="C2" s="56"/>
      <c r="D2" s="56"/>
      <c r="E2" s="56"/>
      <c r="F2" s="56"/>
      <c r="G2" s="56"/>
      <c r="H2" s="56"/>
      <c r="I2" s="56"/>
    </row>
    <row r="3" spans="1:9" x14ac:dyDescent="0.25">
      <c r="A3" s="7"/>
      <c r="B3" s="7"/>
      <c r="C3" s="7"/>
      <c r="D3" s="7"/>
      <c r="E3" s="7"/>
      <c r="F3" s="7"/>
      <c r="G3" s="7"/>
      <c r="H3" s="7"/>
      <c r="I3" s="7"/>
    </row>
    <row r="4" spans="1:9" x14ac:dyDescent="0.25">
      <c r="A4" s="7"/>
      <c r="B4" s="7"/>
      <c r="C4" s="7"/>
      <c r="D4" s="7"/>
      <c r="E4" s="7"/>
      <c r="F4" s="7"/>
      <c r="G4" s="7"/>
      <c r="H4" s="7"/>
      <c r="I4" s="7"/>
    </row>
    <row r="5" spans="1:9" x14ac:dyDescent="0.25">
      <c r="A5" s="7"/>
      <c r="B5" s="7"/>
      <c r="C5" s="7"/>
      <c r="D5" s="8"/>
      <c r="E5" s="8"/>
      <c r="F5" s="9"/>
      <c r="G5" s="9"/>
      <c r="H5" s="9"/>
      <c r="I5" s="10" t="s">
        <v>146</v>
      </c>
    </row>
    <row r="6" spans="1:9" x14ac:dyDescent="0.25">
      <c r="A6" s="7"/>
      <c r="B6" s="7"/>
      <c r="C6" s="7"/>
      <c r="D6" s="8"/>
      <c r="E6" s="8"/>
      <c r="F6" s="9"/>
      <c r="G6" s="9"/>
      <c r="H6" s="9"/>
      <c r="I6" s="10"/>
    </row>
    <row r="7" spans="1:9" x14ac:dyDescent="0.25">
      <c r="A7" s="7"/>
      <c r="B7" s="7"/>
      <c r="C7" s="7"/>
      <c r="D7" s="8"/>
      <c r="E7" s="8"/>
      <c r="F7" s="9"/>
      <c r="G7" s="9"/>
      <c r="H7" s="9"/>
      <c r="I7" s="11" t="s">
        <v>145</v>
      </c>
    </row>
    <row r="8" spans="1:9" x14ac:dyDescent="0.25">
      <c r="A8" s="7"/>
      <c r="B8" s="7"/>
      <c r="C8" s="7"/>
      <c r="D8" s="7"/>
      <c r="E8" s="7"/>
      <c r="F8" s="7"/>
      <c r="G8" s="7"/>
      <c r="H8" s="7"/>
      <c r="I8" s="7"/>
    </row>
    <row r="9" spans="1:9" ht="18.75" x14ac:dyDescent="0.3">
      <c r="A9" s="57" t="s">
        <v>9</v>
      </c>
      <c r="B9" s="57"/>
      <c r="C9" s="57"/>
      <c r="D9" s="57"/>
      <c r="E9" s="57"/>
      <c r="F9" s="57"/>
      <c r="G9" s="57"/>
      <c r="H9" s="57"/>
      <c r="I9" s="57"/>
    </row>
    <row r="10" spans="1:9" x14ac:dyDescent="0.25">
      <c r="A10" s="7"/>
      <c r="B10" s="7"/>
      <c r="C10" s="7"/>
      <c r="D10" s="7"/>
      <c r="E10" s="7"/>
      <c r="F10" s="7"/>
      <c r="G10" s="7"/>
      <c r="H10" s="7"/>
      <c r="I10" s="7"/>
    </row>
    <row r="11" spans="1:9" x14ac:dyDescent="0.25">
      <c r="A11" s="7"/>
      <c r="B11" s="7"/>
      <c r="C11" s="7"/>
      <c r="D11" s="7"/>
      <c r="E11" s="7"/>
      <c r="F11" s="7"/>
      <c r="G11" s="7"/>
      <c r="H11" s="7"/>
      <c r="I11" s="7"/>
    </row>
    <row r="12" spans="1:9" x14ac:dyDescent="0.25">
      <c r="A12" s="12" t="s">
        <v>10</v>
      </c>
      <c r="B12" s="58"/>
      <c r="C12" s="58"/>
      <c r="D12" s="58"/>
      <c r="E12" s="58"/>
      <c r="F12" s="52" t="s">
        <v>11</v>
      </c>
      <c r="G12" s="52"/>
      <c r="H12" s="52"/>
      <c r="I12" s="46"/>
    </row>
    <row r="13" spans="1:9" x14ac:dyDescent="0.25">
      <c r="A13" s="59" t="s">
        <v>12</v>
      </c>
      <c r="B13" s="59"/>
      <c r="C13" s="59"/>
      <c r="D13" s="59"/>
      <c r="E13" s="59"/>
      <c r="F13" s="59"/>
      <c r="G13" s="59"/>
      <c r="H13" s="59"/>
      <c r="I13" s="13"/>
    </row>
    <row r="14" spans="1:9" x14ac:dyDescent="0.25">
      <c r="A14" s="14"/>
      <c r="B14" s="14"/>
      <c r="C14" s="14"/>
      <c r="D14" s="14"/>
      <c r="E14" s="14"/>
      <c r="F14" s="14"/>
      <c r="G14" s="14"/>
      <c r="H14" s="14"/>
      <c r="I14" s="13"/>
    </row>
    <row r="15" spans="1:9" x14ac:dyDescent="0.25">
      <c r="A15" s="12" t="s">
        <v>13</v>
      </c>
      <c r="B15" s="12"/>
      <c r="C15" s="15"/>
      <c r="D15" s="52" t="s">
        <v>14</v>
      </c>
      <c r="E15" s="52"/>
      <c r="F15" s="54"/>
      <c r="G15" s="54"/>
      <c r="H15" s="54"/>
      <c r="I15" s="54"/>
    </row>
    <row r="16" spans="1:9" x14ac:dyDescent="0.25">
      <c r="A16" s="7"/>
      <c r="B16" s="16"/>
      <c r="C16" s="16" t="s">
        <v>15</v>
      </c>
      <c r="D16" s="16"/>
      <c r="E16" s="16"/>
      <c r="F16" s="16" t="s">
        <v>16</v>
      </c>
      <c r="G16" s="16"/>
      <c r="H16" s="16"/>
      <c r="I16" s="12"/>
    </row>
    <row r="17" spans="1:9" x14ac:dyDescent="0.25">
      <c r="A17" s="7"/>
      <c r="B17" s="16"/>
      <c r="C17" s="16"/>
      <c r="D17" s="16"/>
      <c r="E17" s="16"/>
      <c r="F17" s="16"/>
      <c r="G17" s="16"/>
      <c r="H17" s="16"/>
      <c r="I17" s="12"/>
    </row>
    <row r="18" spans="1:9" x14ac:dyDescent="0.25">
      <c r="A18" s="12" t="s">
        <v>17</v>
      </c>
      <c r="B18" s="46"/>
      <c r="C18" s="52" t="s">
        <v>18</v>
      </c>
      <c r="D18" s="52"/>
      <c r="E18" s="53"/>
      <c r="F18" s="53"/>
      <c r="G18" s="53"/>
      <c r="H18" s="17" t="s">
        <v>19</v>
      </c>
      <c r="I18" s="18"/>
    </row>
    <row r="19" spans="1:9" x14ac:dyDescent="0.25">
      <c r="A19" s="19"/>
      <c r="B19" s="20"/>
      <c r="C19" s="21"/>
      <c r="D19" s="21"/>
      <c r="E19" s="22"/>
      <c r="F19" s="22"/>
      <c r="G19" s="22"/>
      <c r="H19" s="22"/>
      <c r="I19" s="22"/>
    </row>
    <row r="20" spans="1:9" x14ac:dyDescent="0.25">
      <c r="A20" s="19"/>
      <c r="B20" s="20"/>
      <c r="C20" s="21"/>
      <c r="D20" s="21"/>
      <c r="E20" s="22"/>
      <c r="F20" s="22"/>
      <c r="G20" s="22"/>
      <c r="H20" s="22"/>
      <c r="I20" s="22"/>
    </row>
    <row r="21" spans="1:9" x14ac:dyDescent="0.25">
      <c r="A21" s="23" t="s">
        <v>20</v>
      </c>
      <c r="B21" s="20"/>
      <c r="C21" s="54"/>
      <c r="D21" s="54"/>
      <c r="E21" s="54"/>
      <c r="F21" s="54"/>
      <c r="G21" s="54"/>
      <c r="H21" s="22" t="s">
        <v>21</v>
      </c>
      <c r="I21" s="18"/>
    </row>
    <row r="22" spans="1:9" x14ac:dyDescent="0.25">
      <c r="A22" s="23"/>
      <c r="B22" s="20"/>
      <c r="C22" s="21"/>
      <c r="D22" s="21"/>
      <c r="E22" s="21"/>
      <c r="F22" s="21"/>
      <c r="G22" s="21"/>
      <c r="H22" s="22"/>
      <c r="I22" s="17"/>
    </row>
    <row r="23" spans="1:9" x14ac:dyDescent="0.25">
      <c r="A23" s="12" t="s">
        <v>22</v>
      </c>
      <c r="B23" s="12"/>
      <c r="C23" s="12"/>
      <c r="D23" s="12"/>
      <c r="E23" s="12"/>
      <c r="F23" s="12"/>
      <c r="G23" s="12"/>
      <c r="H23" s="12"/>
      <c r="I23" s="12"/>
    </row>
    <row r="24" spans="1:9" x14ac:dyDescent="0.25">
      <c r="A24" s="12"/>
      <c r="B24" s="12"/>
      <c r="C24" s="12"/>
      <c r="D24" s="12"/>
      <c r="E24" s="12"/>
      <c r="F24" s="12"/>
      <c r="G24" s="12"/>
      <c r="H24" s="12"/>
      <c r="I24" s="12"/>
    </row>
    <row r="25" spans="1:9" ht="52.5" customHeight="1" x14ac:dyDescent="0.25">
      <c r="A25" s="55" t="s">
        <v>23</v>
      </c>
      <c r="B25" s="55"/>
      <c r="C25" s="55"/>
      <c r="D25" s="55"/>
      <c r="E25" s="55"/>
      <c r="F25" s="55"/>
      <c r="G25" s="55"/>
      <c r="H25" s="55"/>
      <c r="I25" s="12"/>
    </row>
    <row r="26" spans="1:9" x14ac:dyDescent="0.25">
      <c r="A26" s="12"/>
      <c r="B26" s="12"/>
      <c r="C26" s="12"/>
      <c r="D26" s="12"/>
      <c r="E26" s="12"/>
      <c r="F26" s="12"/>
      <c r="G26" s="12"/>
      <c r="H26" s="12"/>
      <c r="I26" s="12"/>
    </row>
    <row r="27" spans="1:9" x14ac:dyDescent="0.25">
      <c r="A27" s="12" t="s">
        <v>24</v>
      </c>
      <c r="B27" s="12"/>
      <c r="C27" s="12"/>
      <c r="D27" s="12"/>
      <c r="E27" s="12"/>
      <c r="F27" s="12"/>
      <c r="G27" s="12"/>
      <c r="H27" s="12"/>
      <c r="I27" s="7"/>
    </row>
    <row r="28" spans="1:9" x14ac:dyDescent="0.25">
      <c r="A28" s="12"/>
      <c r="B28" s="12"/>
      <c r="C28" s="12"/>
      <c r="D28" s="12"/>
      <c r="E28" s="12"/>
      <c r="F28" s="12"/>
      <c r="G28" s="12"/>
      <c r="H28" s="12"/>
      <c r="I28" s="7"/>
    </row>
    <row r="29" spans="1:9" ht="24.75" customHeight="1" x14ac:dyDescent="0.25">
      <c r="A29" s="12" t="s">
        <v>25</v>
      </c>
      <c r="B29" s="86" t="str">
        <f>+IF(Desglose!G94&lt;= 10359.75,Desglose!G94,"ERROR:no debe superar  10.359,75 €")</f>
        <v>ERROR:no debe superar  10.359,75 €</v>
      </c>
      <c r="C29" s="87"/>
      <c r="D29" s="12" t="s">
        <v>26</v>
      </c>
      <c r="E29" s="12"/>
      <c r="F29" s="12"/>
      <c r="G29" s="12"/>
      <c r="H29" s="12"/>
      <c r="I29" s="7"/>
    </row>
    <row r="30" spans="1:9" x14ac:dyDescent="0.25">
      <c r="A30" s="12"/>
      <c r="B30" s="12"/>
      <c r="C30" s="12"/>
      <c r="D30" s="12"/>
      <c r="E30" s="12"/>
      <c r="F30" s="12"/>
      <c r="G30" s="12"/>
      <c r="H30" s="12"/>
      <c r="I30" s="7"/>
    </row>
    <row r="31" spans="1:9" x14ac:dyDescent="0.25">
      <c r="A31" s="24"/>
      <c r="B31" s="12"/>
      <c r="C31" s="12"/>
      <c r="D31" s="12"/>
      <c r="E31" s="12"/>
      <c r="F31" s="12"/>
      <c r="G31" s="12"/>
      <c r="H31" s="12"/>
      <c r="I31" s="7"/>
    </row>
    <row r="32" spans="1:9" x14ac:dyDescent="0.25">
      <c r="A32" s="12"/>
      <c r="B32" s="12"/>
      <c r="C32" s="12"/>
      <c r="D32" s="12"/>
      <c r="E32" s="12"/>
      <c r="F32" s="12"/>
      <c r="G32" s="12"/>
      <c r="H32" s="12"/>
      <c r="I32" s="12"/>
    </row>
    <row r="33" spans="1:9" ht="30.75" customHeight="1" x14ac:dyDescent="0.25">
      <c r="A33" s="50" t="s">
        <v>27</v>
      </c>
      <c r="B33" s="50"/>
      <c r="C33" s="50"/>
      <c r="D33" s="50"/>
      <c r="E33" s="50"/>
      <c r="F33" s="50"/>
      <c r="G33" s="50"/>
      <c r="H33" s="50"/>
      <c r="I33" s="12"/>
    </row>
    <row r="34" spans="1:9" x14ac:dyDescent="0.25">
      <c r="A34" s="12"/>
      <c r="B34" s="12"/>
      <c r="C34" s="12"/>
      <c r="D34" s="12"/>
      <c r="E34" s="12"/>
      <c r="F34" s="12"/>
      <c r="G34" s="12"/>
      <c r="H34" s="12"/>
      <c r="I34" s="12"/>
    </row>
    <row r="35" spans="1:9" ht="30" customHeight="1" x14ac:dyDescent="0.25">
      <c r="A35" s="50" t="s">
        <v>28</v>
      </c>
      <c r="B35" s="50"/>
      <c r="C35" s="50"/>
      <c r="D35" s="50"/>
      <c r="E35" s="50"/>
      <c r="F35" s="50"/>
      <c r="G35" s="50"/>
      <c r="H35" s="50"/>
      <c r="I35" s="12"/>
    </row>
    <row r="36" spans="1:9" x14ac:dyDescent="0.25">
      <c r="A36" s="12"/>
      <c r="B36" s="12"/>
      <c r="C36" s="12"/>
      <c r="D36" s="12"/>
      <c r="E36" s="12"/>
      <c r="F36" s="12"/>
      <c r="G36" s="12"/>
      <c r="H36" s="12"/>
      <c r="I36" s="12"/>
    </row>
    <row r="37" spans="1:9" ht="37.5" customHeight="1" x14ac:dyDescent="0.25">
      <c r="A37" s="50" t="s">
        <v>29</v>
      </c>
      <c r="B37" s="50"/>
      <c r="C37" s="50"/>
      <c r="D37" s="50"/>
      <c r="E37" s="50"/>
      <c r="F37" s="50"/>
      <c r="G37" s="50"/>
      <c r="H37" s="50"/>
      <c r="I37" s="12"/>
    </row>
    <row r="38" spans="1:9" x14ac:dyDescent="0.25">
      <c r="A38" s="12"/>
      <c r="B38" s="12"/>
      <c r="C38" s="12"/>
      <c r="D38" s="12"/>
      <c r="E38" s="12"/>
      <c r="F38" s="12"/>
      <c r="G38" s="12"/>
      <c r="H38" s="12"/>
      <c r="I38" s="12"/>
    </row>
    <row r="39" spans="1:9" ht="46.5" customHeight="1" x14ac:dyDescent="0.25">
      <c r="A39" s="50" t="s">
        <v>30</v>
      </c>
      <c r="B39" s="50"/>
      <c r="C39" s="50"/>
      <c r="D39" s="50"/>
      <c r="E39" s="50"/>
      <c r="F39" s="50"/>
      <c r="G39" s="50"/>
      <c r="H39" s="50"/>
      <c r="I39" s="12"/>
    </row>
    <row r="40" spans="1:9" x14ac:dyDescent="0.25">
      <c r="A40" s="25"/>
      <c r="B40" s="25"/>
      <c r="C40" s="25"/>
      <c r="D40" s="25"/>
      <c r="E40" s="25"/>
      <c r="F40" s="25"/>
      <c r="G40" s="25"/>
      <c r="H40" s="25"/>
      <c r="I40" s="12"/>
    </row>
    <row r="41" spans="1:9" x14ac:dyDescent="0.25">
      <c r="A41" s="26" t="s">
        <v>31</v>
      </c>
      <c r="B41" s="12"/>
      <c r="C41" s="12"/>
      <c r="D41" s="12"/>
      <c r="E41" s="12"/>
      <c r="F41" s="12"/>
      <c r="G41" s="12"/>
      <c r="H41" s="12"/>
      <c r="I41" s="12"/>
    </row>
    <row r="42" spans="1:9" x14ac:dyDescent="0.25">
      <c r="A42" s="12"/>
      <c r="B42" s="12"/>
      <c r="C42" s="12"/>
      <c r="D42" s="12"/>
      <c r="E42" s="12"/>
      <c r="F42" s="12"/>
      <c r="G42" s="12"/>
      <c r="H42" s="12"/>
      <c r="I42" s="12"/>
    </row>
    <row r="43" spans="1:9" x14ac:dyDescent="0.25">
      <c r="A43" s="7"/>
      <c r="B43" s="7"/>
      <c r="C43" s="7"/>
      <c r="D43" s="7"/>
      <c r="E43" s="7"/>
      <c r="F43" s="7"/>
      <c r="G43" s="7"/>
      <c r="H43" s="7"/>
      <c r="I43" s="7"/>
    </row>
    <row r="44" spans="1:9" x14ac:dyDescent="0.25">
      <c r="A44" s="7"/>
      <c r="B44" s="7"/>
      <c r="C44" s="7"/>
      <c r="D44" s="7"/>
      <c r="E44" s="7"/>
      <c r="F44" s="7"/>
      <c r="G44" s="7"/>
      <c r="H44" s="7"/>
      <c r="I44" s="7"/>
    </row>
    <row r="45" spans="1:9" x14ac:dyDescent="0.25">
      <c r="A45" s="7"/>
      <c r="B45" s="7"/>
      <c r="C45" s="7"/>
      <c r="D45" s="7"/>
      <c r="E45" s="7"/>
      <c r="F45" s="7"/>
      <c r="G45" s="7"/>
      <c r="H45" s="7"/>
      <c r="I45" s="7"/>
    </row>
    <row r="46" spans="1:9" x14ac:dyDescent="0.25">
      <c r="A46" s="7"/>
      <c r="B46" s="7"/>
      <c r="C46" s="7"/>
      <c r="D46" s="7"/>
      <c r="E46" s="7"/>
      <c r="F46" s="7"/>
      <c r="G46" s="7"/>
      <c r="H46" s="7"/>
      <c r="I46" s="7"/>
    </row>
    <row r="47" spans="1:9" x14ac:dyDescent="0.25">
      <c r="A47" s="7"/>
      <c r="B47" s="27" t="s">
        <v>32</v>
      </c>
      <c r="C47" s="7"/>
      <c r="D47" s="7"/>
      <c r="E47" s="7"/>
      <c r="F47" s="7"/>
      <c r="G47" s="7"/>
      <c r="H47" s="7"/>
      <c r="I47" s="7"/>
    </row>
    <row r="48" spans="1:9" x14ac:dyDescent="0.25">
      <c r="A48" s="7"/>
      <c r="B48" s="7"/>
      <c r="C48" s="7"/>
      <c r="D48" s="7"/>
      <c r="E48" s="7"/>
      <c r="F48" s="7"/>
      <c r="G48" s="7"/>
      <c r="H48" s="7"/>
      <c r="I48" s="7"/>
    </row>
    <row r="49" spans="1:9" x14ac:dyDescent="0.25">
      <c r="A49" s="7"/>
      <c r="B49" s="7"/>
      <c r="C49" s="7"/>
      <c r="D49" s="7"/>
      <c r="E49" s="7"/>
      <c r="F49" s="7"/>
      <c r="G49" s="7"/>
      <c r="H49" s="7"/>
      <c r="I49" s="7"/>
    </row>
    <row r="50" spans="1:9" x14ac:dyDescent="0.25">
      <c r="A50" s="7"/>
      <c r="B50" s="7"/>
      <c r="C50" s="7"/>
      <c r="D50" s="7"/>
      <c r="E50" s="7"/>
      <c r="F50" s="7"/>
      <c r="G50" s="7"/>
      <c r="H50" s="7"/>
      <c r="I50" s="7"/>
    </row>
    <row r="51" spans="1:9" x14ac:dyDescent="0.25">
      <c r="A51" s="7"/>
      <c r="B51" s="7"/>
      <c r="C51" s="7"/>
      <c r="D51" s="7"/>
      <c r="E51" s="7"/>
      <c r="F51" s="7"/>
      <c r="G51" s="7"/>
      <c r="H51" s="7"/>
      <c r="I51" s="7"/>
    </row>
    <row r="52" spans="1:9" x14ac:dyDescent="0.25">
      <c r="A52" s="7"/>
      <c r="B52" s="7"/>
      <c r="C52" s="7"/>
      <c r="D52" s="7"/>
      <c r="E52" s="7"/>
      <c r="F52" s="7"/>
      <c r="G52" s="7"/>
      <c r="H52" s="7"/>
      <c r="I52" s="7"/>
    </row>
    <row r="53" spans="1:9" x14ac:dyDescent="0.25">
      <c r="A53" s="7"/>
      <c r="B53" s="7"/>
      <c r="C53" s="7"/>
      <c r="D53" s="7"/>
      <c r="E53" s="7"/>
      <c r="F53" s="7"/>
      <c r="G53" s="7"/>
      <c r="H53" s="7"/>
      <c r="I53" s="7"/>
    </row>
    <row r="54" spans="1:9" x14ac:dyDescent="0.25">
      <c r="A54" s="7"/>
      <c r="B54" s="7"/>
      <c r="C54" s="7"/>
      <c r="D54" s="7"/>
      <c r="E54" s="7"/>
      <c r="F54" s="7"/>
      <c r="G54" s="7"/>
      <c r="H54" s="7"/>
      <c r="I54" s="7"/>
    </row>
    <row r="55" spans="1:9" x14ac:dyDescent="0.25">
      <c r="A55" s="7"/>
      <c r="B55" s="7" t="s">
        <v>5</v>
      </c>
      <c r="C55" s="51"/>
      <c r="D55" s="51"/>
      <c r="E55" s="51"/>
      <c r="F55" s="51"/>
      <c r="G55" s="51"/>
      <c r="H55" s="7"/>
      <c r="I55" s="7"/>
    </row>
    <row r="56" spans="1:9" x14ac:dyDescent="0.25">
      <c r="A56" s="7"/>
      <c r="B56" s="7"/>
      <c r="C56" s="7"/>
      <c r="D56" s="7"/>
      <c r="E56" s="7"/>
      <c r="F56" s="7"/>
      <c r="G56" s="7"/>
      <c r="H56" s="7"/>
      <c r="I56" s="7"/>
    </row>
  </sheetData>
  <sheetProtection algorithmName="SHA-512" hashValue="KwixBIwzwIkTUYVvp8I+/QfgnISW4ECJexrTC/qZ34TNkl+4yAdJmm8b6Fh83E7y+ebVIh5V4jIkt1oNEw4V5g==" saltValue="tm89Jlpdf7aOWuXupGGx4w==" spinCount="100000" sheet="1" objects="1" scenario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094C8-7663-46A1-892F-9BA45C74427E}">
  <sheetPr>
    <pageSetUpPr fitToPage="1"/>
  </sheetPr>
  <dimension ref="A1:H101"/>
  <sheetViews>
    <sheetView tabSelected="1" zoomScaleNormal="100" workbookViewId="0">
      <selection activeCell="L8" sqref="L8"/>
    </sheetView>
  </sheetViews>
  <sheetFormatPr baseColWidth="10" defaultRowHeight="15" x14ac:dyDescent="0.25"/>
  <cols>
    <col min="1" max="1" width="7" bestFit="1" customWidth="1"/>
    <col min="2" max="2" width="6.5703125" bestFit="1" customWidth="1"/>
    <col min="3" max="3" width="7.140625" customWidth="1"/>
    <col min="4" max="4" width="46.42578125" customWidth="1"/>
    <col min="5" max="5" width="8.85546875" style="3" customWidth="1"/>
    <col min="6" max="6" width="10.140625" customWidth="1"/>
    <col min="7" max="7" width="12.85546875" customWidth="1"/>
  </cols>
  <sheetData>
    <row r="1" spans="1:8" ht="74.25" customHeight="1" thickBot="1" x14ac:dyDescent="0.3">
      <c r="A1" s="63" t="s">
        <v>6</v>
      </c>
      <c r="B1" s="64"/>
      <c r="C1" s="64"/>
      <c r="D1" s="64"/>
      <c r="E1" s="64"/>
      <c r="F1" s="64"/>
      <c r="G1" s="65"/>
      <c r="H1" s="1"/>
    </row>
    <row r="2" spans="1:8" ht="42" customHeight="1" x14ac:dyDescent="0.25">
      <c r="A2" s="66" t="s">
        <v>7</v>
      </c>
      <c r="B2" s="66"/>
      <c r="C2" s="66"/>
      <c r="D2" s="66"/>
      <c r="E2" s="66"/>
      <c r="F2" s="66"/>
      <c r="G2" s="66"/>
      <c r="H2" s="1"/>
    </row>
    <row r="3" spans="1:8" x14ac:dyDescent="0.25">
      <c r="A3" s="1"/>
      <c r="B3" s="1"/>
      <c r="C3" s="1"/>
      <c r="D3" s="1"/>
      <c r="E3" s="2"/>
      <c r="F3" s="1"/>
      <c r="G3" s="1"/>
    </row>
    <row r="4" spans="1:8" ht="18.75" x14ac:dyDescent="0.25">
      <c r="A4" s="85" t="s">
        <v>147</v>
      </c>
      <c r="B4" s="85"/>
      <c r="C4" s="85"/>
      <c r="D4" s="85"/>
      <c r="E4" s="85"/>
      <c r="F4" s="85"/>
      <c r="G4" s="85"/>
    </row>
    <row r="5" spans="1:8" ht="27" customHeight="1" x14ac:dyDescent="0.25">
      <c r="A5" s="28" t="s">
        <v>33</v>
      </c>
      <c r="B5" s="28" t="s">
        <v>0</v>
      </c>
      <c r="C5" s="28" t="s">
        <v>34</v>
      </c>
      <c r="D5" s="31" t="s">
        <v>35</v>
      </c>
      <c r="E5" s="29" t="s">
        <v>36</v>
      </c>
      <c r="F5" s="30" t="s">
        <v>46</v>
      </c>
      <c r="G5" s="30" t="s">
        <v>45</v>
      </c>
    </row>
    <row r="6" spans="1:8" ht="15.75" thickBot="1" x14ac:dyDescent="0.3">
      <c r="A6" s="68">
        <v>1</v>
      </c>
      <c r="B6" s="69" t="s">
        <v>0</v>
      </c>
      <c r="C6" s="70"/>
      <c r="D6" s="71" t="s">
        <v>47</v>
      </c>
      <c r="E6" s="72"/>
      <c r="F6" s="73"/>
      <c r="G6" s="73"/>
    </row>
    <row r="7" spans="1:8" ht="15.75" thickBot="1" x14ac:dyDescent="0.3">
      <c r="A7" s="74" t="s">
        <v>1</v>
      </c>
      <c r="B7" s="75" t="s">
        <v>2</v>
      </c>
      <c r="C7" s="75" t="s">
        <v>48</v>
      </c>
      <c r="D7" s="76" t="s">
        <v>49</v>
      </c>
      <c r="E7" s="77">
        <v>13</v>
      </c>
      <c r="F7" s="88"/>
      <c r="G7" s="41">
        <f>+ROUND(+ROUND(E7,2)*ROUND(F7,2),2)</f>
        <v>0</v>
      </c>
    </row>
    <row r="8" spans="1:8" ht="102" thickBot="1" x14ac:dyDescent="0.3">
      <c r="A8" s="78"/>
      <c r="B8" s="79"/>
      <c r="C8" s="79"/>
      <c r="D8" s="76" t="s">
        <v>50</v>
      </c>
      <c r="E8" s="79"/>
      <c r="F8" s="79"/>
      <c r="G8" s="77"/>
    </row>
    <row r="9" spans="1:8" ht="15.75" thickBot="1" x14ac:dyDescent="0.3">
      <c r="A9" s="74" t="s">
        <v>51</v>
      </c>
      <c r="B9" s="75" t="s">
        <v>2</v>
      </c>
      <c r="C9" s="75" t="s">
        <v>48</v>
      </c>
      <c r="D9" s="76" t="s">
        <v>52</v>
      </c>
      <c r="E9" s="77">
        <v>13</v>
      </c>
      <c r="F9" s="88"/>
      <c r="G9" s="41">
        <f t="shared" ref="G8:G15" si="0">+ROUND(+ROUND(E9,2)*ROUND(F9,2),2)</f>
        <v>0</v>
      </c>
    </row>
    <row r="10" spans="1:8" ht="57" thickBot="1" x14ac:dyDescent="0.3">
      <c r="A10" s="78"/>
      <c r="B10" s="79"/>
      <c r="C10" s="79"/>
      <c r="D10" s="76" t="s">
        <v>53</v>
      </c>
      <c r="E10" s="79"/>
      <c r="F10" s="79"/>
      <c r="G10" s="77"/>
    </row>
    <row r="11" spans="1:8" ht="15.75" thickBot="1" x14ac:dyDescent="0.3">
      <c r="A11" s="74" t="s">
        <v>54</v>
      </c>
      <c r="B11" s="75" t="s">
        <v>2</v>
      </c>
      <c r="C11" s="75" t="s">
        <v>3</v>
      </c>
      <c r="D11" s="76" t="s">
        <v>55</v>
      </c>
      <c r="E11" s="77">
        <v>2</v>
      </c>
      <c r="F11" s="88"/>
      <c r="G11" s="41">
        <f t="shared" si="0"/>
        <v>0</v>
      </c>
    </row>
    <row r="12" spans="1:8" ht="45.75" thickBot="1" x14ac:dyDescent="0.3">
      <c r="A12" s="78"/>
      <c r="B12" s="79"/>
      <c r="C12" s="79"/>
      <c r="D12" s="76" t="s">
        <v>56</v>
      </c>
      <c r="E12" s="79"/>
      <c r="F12" s="79"/>
      <c r="G12" s="77"/>
    </row>
    <row r="13" spans="1:8" ht="15.75" thickBot="1" x14ac:dyDescent="0.3">
      <c r="A13" s="74" t="s">
        <v>57</v>
      </c>
      <c r="B13" s="75" t="s">
        <v>2</v>
      </c>
      <c r="C13" s="75" t="s">
        <v>3</v>
      </c>
      <c r="D13" s="76" t="s">
        <v>58</v>
      </c>
      <c r="E13" s="77">
        <v>1</v>
      </c>
      <c r="F13" s="88"/>
      <c r="G13" s="41">
        <f t="shared" si="0"/>
        <v>0</v>
      </c>
    </row>
    <row r="14" spans="1:8" ht="49.5" customHeight="1" thickBot="1" x14ac:dyDescent="0.3">
      <c r="A14" s="78"/>
      <c r="B14" s="79"/>
      <c r="C14" s="79"/>
      <c r="D14" s="76" t="s">
        <v>59</v>
      </c>
      <c r="E14" s="79"/>
      <c r="F14" s="79"/>
      <c r="G14" s="77"/>
    </row>
    <row r="15" spans="1:8" ht="15.75" thickBot="1" x14ac:dyDescent="0.3">
      <c r="A15" s="74" t="s">
        <v>60</v>
      </c>
      <c r="B15" s="75" t="s">
        <v>2</v>
      </c>
      <c r="C15" s="75" t="s">
        <v>48</v>
      </c>
      <c r="D15" s="76" t="s">
        <v>61</v>
      </c>
      <c r="E15" s="77">
        <v>13</v>
      </c>
      <c r="F15" s="88"/>
      <c r="G15" s="41">
        <f t="shared" si="0"/>
        <v>0</v>
      </c>
    </row>
    <row r="16" spans="1:8" ht="22.5" x14ac:dyDescent="0.25">
      <c r="A16" s="80"/>
      <c r="B16" s="80"/>
      <c r="C16" s="80"/>
      <c r="D16" s="81" t="s">
        <v>62</v>
      </c>
      <c r="E16" s="80"/>
      <c r="F16" s="80"/>
      <c r="G16" s="80"/>
    </row>
    <row r="17" spans="1:7" x14ac:dyDescent="0.25">
      <c r="A17" s="82"/>
      <c r="B17" s="82"/>
      <c r="C17" s="82"/>
      <c r="D17" s="81" t="s">
        <v>63</v>
      </c>
      <c r="E17" s="82"/>
      <c r="F17" s="82"/>
      <c r="G17" s="82"/>
    </row>
    <row r="18" spans="1:7" ht="57.75" customHeight="1" x14ac:dyDescent="0.25">
      <c r="A18" s="82"/>
      <c r="B18" s="82"/>
      <c r="C18" s="82"/>
      <c r="D18" s="81" t="s">
        <v>64</v>
      </c>
      <c r="E18" s="82"/>
      <c r="F18" s="82"/>
      <c r="G18" s="82"/>
    </row>
    <row r="19" spans="1:7" x14ac:dyDescent="0.25">
      <c r="A19" s="82"/>
      <c r="B19" s="82"/>
      <c r="C19" s="82"/>
      <c r="D19" s="81" t="s">
        <v>65</v>
      </c>
      <c r="E19" s="82"/>
      <c r="F19" s="82"/>
      <c r="G19" s="82"/>
    </row>
    <row r="20" spans="1:7" ht="66" customHeight="1" thickBot="1" x14ac:dyDescent="0.3">
      <c r="A20" s="83"/>
      <c r="B20" s="83"/>
      <c r="C20" s="83"/>
      <c r="D20" s="76" t="s">
        <v>66</v>
      </c>
      <c r="E20" s="83"/>
      <c r="F20" s="83"/>
      <c r="G20" s="83"/>
    </row>
    <row r="21" spans="1:7" ht="23.25" thickBot="1" x14ac:dyDescent="0.3">
      <c r="A21" s="74" t="s">
        <v>67</v>
      </c>
      <c r="B21" s="75" t="s">
        <v>2</v>
      </c>
      <c r="C21" s="75" t="s">
        <v>48</v>
      </c>
      <c r="D21" s="76" t="s">
        <v>68</v>
      </c>
      <c r="E21" s="77">
        <v>13</v>
      </c>
      <c r="F21" s="88"/>
      <c r="G21" s="41">
        <f>+ROUND(+ROUND(E21,2)*ROUND(F21,2),2)</f>
        <v>0</v>
      </c>
    </row>
    <row r="22" spans="1:7" ht="168" customHeight="1" thickBot="1" x14ac:dyDescent="0.3">
      <c r="A22" s="78"/>
      <c r="B22" s="79"/>
      <c r="C22" s="79"/>
      <c r="D22" s="76" t="s">
        <v>69</v>
      </c>
      <c r="E22" s="79"/>
      <c r="F22" s="79"/>
      <c r="G22" s="79"/>
    </row>
    <row r="23" spans="1:7" ht="15.75" thickBot="1" x14ac:dyDescent="0.3">
      <c r="A23" s="74" t="s">
        <v>70</v>
      </c>
      <c r="B23" s="75" t="s">
        <v>2</v>
      </c>
      <c r="C23" s="75" t="s">
        <v>3</v>
      </c>
      <c r="D23" s="76" t="s">
        <v>71</v>
      </c>
      <c r="E23" s="77">
        <v>1</v>
      </c>
      <c r="F23" s="88"/>
      <c r="G23" s="41">
        <f>+ROUND(+ROUND(E23,2)*ROUND(F23,2),2)</f>
        <v>0</v>
      </c>
    </row>
    <row r="24" spans="1:7" ht="66" customHeight="1" x14ac:dyDescent="0.25">
      <c r="A24" s="80"/>
      <c r="B24" s="80"/>
      <c r="C24" s="80"/>
      <c r="D24" s="81" t="s">
        <v>72</v>
      </c>
      <c r="E24" s="80"/>
      <c r="F24" s="80"/>
      <c r="G24" s="80"/>
    </row>
    <row r="25" spans="1:7" ht="75.75" customHeight="1" x14ac:dyDescent="0.25">
      <c r="A25" s="82"/>
      <c r="B25" s="82"/>
      <c r="C25" s="82"/>
      <c r="D25" s="81" t="s">
        <v>73</v>
      </c>
      <c r="E25" s="82"/>
      <c r="F25" s="82"/>
      <c r="G25" s="82"/>
    </row>
    <row r="26" spans="1:7" x14ac:dyDescent="0.25">
      <c r="A26" s="82"/>
      <c r="B26" s="82"/>
      <c r="C26" s="82"/>
      <c r="D26" s="81" t="s">
        <v>74</v>
      </c>
      <c r="E26" s="82"/>
      <c r="F26" s="82"/>
      <c r="G26" s="82"/>
    </row>
    <row r="27" spans="1:7" ht="22.5" x14ac:dyDescent="0.25">
      <c r="A27" s="82"/>
      <c r="B27" s="82"/>
      <c r="C27" s="82"/>
      <c r="D27" s="81" t="s">
        <v>75</v>
      </c>
      <c r="E27" s="82"/>
      <c r="F27" s="82"/>
      <c r="G27" s="82"/>
    </row>
    <row r="28" spans="1:7" x14ac:dyDescent="0.25">
      <c r="A28" s="82"/>
      <c r="B28" s="82"/>
      <c r="C28" s="82"/>
      <c r="D28" s="81" t="s">
        <v>76</v>
      </c>
      <c r="E28" s="82"/>
      <c r="F28" s="82"/>
      <c r="G28" s="82"/>
    </row>
    <row r="29" spans="1:7" ht="22.5" x14ac:dyDescent="0.25">
      <c r="A29" s="82"/>
      <c r="B29" s="82"/>
      <c r="C29" s="82"/>
      <c r="D29" s="81" t="s">
        <v>77</v>
      </c>
      <c r="E29" s="82"/>
      <c r="F29" s="82"/>
      <c r="G29" s="82"/>
    </row>
    <row r="30" spans="1:7" ht="143.25" customHeight="1" x14ac:dyDescent="0.25">
      <c r="A30" s="82"/>
      <c r="B30" s="82"/>
      <c r="C30" s="82"/>
      <c r="D30" s="81" t="s">
        <v>78</v>
      </c>
      <c r="E30" s="82"/>
      <c r="F30" s="82"/>
      <c r="G30" s="82"/>
    </row>
    <row r="31" spans="1:7" ht="23.25" thickBot="1" x14ac:dyDescent="0.3">
      <c r="A31" s="83"/>
      <c r="B31" s="83"/>
      <c r="C31" s="83"/>
      <c r="D31" s="76" t="s">
        <v>79</v>
      </c>
      <c r="E31" s="83"/>
      <c r="F31" s="83"/>
      <c r="G31" s="83"/>
    </row>
    <row r="32" spans="1:7" ht="15.75" thickBot="1" x14ac:dyDescent="0.3">
      <c r="A32" s="74" t="s">
        <v>80</v>
      </c>
      <c r="B32" s="75" t="s">
        <v>2</v>
      </c>
      <c r="C32" s="75" t="s">
        <v>3</v>
      </c>
      <c r="D32" s="76" t="s">
        <v>81</v>
      </c>
      <c r="E32" s="77">
        <v>2</v>
      </c>
      <c r="F32" s="88"/>
      <c r="G32" s="41">
        <f>+ROUND(+ROUND(E32,2)*ROUND(F32,2),2)</f>
        <v>0</v>
      </c>
    </row>
    <row r="33" spans="1:7" ht="33.75" x14ac:dyDescent="0.25">
      <c r="A33" s="80"/>
      <c r="B33" s="80"/>
      <c r="C33" s="80"/>
      <c r="D33" s="81" t="s">
        <v>82</v>
      </c>
      <c r="E33" s="80"/>
      <c r="F33" s="80"/>
      <c r="G33" s="80"/>
    </row>
    <row r="34" spans="1:7" x14ac:dyDescent="0.25">
      <c r="A34" s="82"/>
      <c r="B34" s="82"/>
      <c r="C34" s="82"/>
      <c r="D34" s="81" t="s">
        <v>83</v>
      </c>
      <c r="E34" s="82"/>
      <c r="F34" s="82"/>
      <c r="G34" s="82"/>
    </row>
    <row r="35" spans="1:7" ht="33.75" x14ac:dyDescent="0.25">
      <c r="A35" s="82"/>
      <c r="B35" s="82"/>
      <c r="C35" s="82"/>
      <c r="D35" s="81" t="s">
        <v>84</v>
      </c>
      <c r="E35" s="82"/>
      <c r="F35" s="82"/>
      <c r="G35" s="82"/>
    </row>
    <row r="36" spans="1:7" x14ac:dyDescent="0.25">
      <c r="A36" s="82"/>
      <c r="B36" s="82"/>
      <c r="C36" s="82"/>
      <c r="D36" s="81" t="s">
        <v>85</v>
      </c>
      <c r="E36" s="82"/>
      <c r="F36" s="82"/>
      <c r="G36" s="82"/>
    </row>
    <row r="37" spans="1:7" x14ac:dyDescent="0.25">
      <c r="A37" s="82"/>
      <c r="B37" s="82"/>
      <c r="C37" s="82"/>
      <c r="D37" s="81" t="s">
        <v>86</v>
      </c>
      <c r="E37" s="82"/>
      <c r="F37" s="82"/>
      <c r="G37" s="82"/>
    </row>
    <row r="38" spans="1:7" x14ac:dyDescent="0.25">
      <c r="A38" s="82"/>
      <c r="B38" s="82"/>
      <c r="C38" s="82"/>
      <c r="D38" s="81" t="s">
        <v>87</v>
      </c>
      <c r="E38" s="82"/>
      <c r="F38" s="82"/>
      <c r="G38" s="82"/>
    </row>
    <row r="39" spans="1:7" x14ac:dyDescent="0.25">
      <c r="A39" s="82"/>
      <c r="B39" s="82"/>
      <c r="C39" s="82"/>
      <c r="D39" s="81" t="s">
        <v>88</v>
      </c>
      <c r="E39" s="82"/>
      <c r="F39" s="82"/>
      <c r="G39" s="82"/>
    </row>
    <row r="40" spans="1:7" x14ac:dyDescent="0.25">
      <c r="A40" s="82"/>
      <c r="B40" s="82"/>
      <c r="C40" s="82"/>
      <c r="D40" s="81" t="s">
        <v>89</v>
      </c>
      <c r="E40" s="82"/>
      <c r="F40" s="82"/>
      <c r="G40" s="82"/>
    </row>
    <row r="41" spans="1:7" x14ac:dyDescent="0.25">
      <c r="A41" s="82"/>
      <c r="B41" s="82"/>
      <c r="C41" s="82"/>
      <c r="D41" s="81" t="s">
        <v>90</v>
      </c>
      <c r="E41" s="82"/>
      <c r="F41" s="82"/>
      <c r="G41" s="82"/>
    </row>
    <row r="42" spans="1:7" x14ac:dyDescent="0.25">
      <c r="A42" s="82"/>
      <c r="B42" s="82"/>
      <c r="C42" s="82"/>
      <c r="D42" s="81" t="s">
        <v>91</v>
      </c>
      <c r="E42" s="82"/>
      <c r="F42" s="82"/>
      <c r="G42" s="82"/>
    </row>
    <row r="43" spans="1:7" x14ac:dyDescent="0.25">
      <c r="A43" s="82"/>
      <c r="B43" s="82"/>
      <c r="C43" s="82"/>
      <c r="D43" s="81" t="s">
        <v>92</v>
      </c>
      <c r="E43" s="82"/>
      <c r="F43" s="82"/>
      <c r="G43" s="82"/>
    </row>
    <row r="44" spans="1:7" x14ac:dyDescent="0.25">
      <c r="A44" s="82"/>
      <c r="B44" s="82"/>
      <c r="C44" s="82"/>
      <c r="D44" s="81" t="s">
        <v>93</v>
      </c>
      <c r="E44" s="82"/>
      <c r="F44" s="82"/>
      <c r="G44" s="82"/>
    </row>
    <row r="45" spans="1:7" x14ac:dyDescent="0.25">
      <c r="A45" s="82"/>
      <c r="B45" s="82"/>
      <c r="C45" s="82"/>
      <c r="D45" s="81" t="s">
        <v>94</v>
      </c>
      <c r="E45" s="82"/>
      <c r="F45" s="82"/>
      <c r="G45" s="82"/>
    </row>
    <row r="46" spans="1:7" x14ac:dyDescent="0.25">
      <c r="A46" s="82"/>
      <c r="B46" s="82"/>
      <c r="C46" s="82"/>
      <c r="D46" s="81" t="s">
        <v>95</v>
      </c>
      <c r="E46" s="82"/>
      <c r="F46" s="82"/>
      <c r="G46" s="82"/>
    </row>
    <row r="47" spans="1:7" x14ac:dyDescent="0.25">
      <c r="A47" s="82"/>
      <c r="B47" s="82"/>
      <c r="C47" s="82"/>
      <c r="D47" s="81" t="s">
        <v>96</v>
      </c>
      <c r="E47" s="82"/>
      <c r="F47" s="82"/>
      <c r="G47" s="82"/>
    </row>
    <row r="48" spans="1:7" x14ac:dyDescent="0.25">
      <c r="A48" s="82"/>
      <c r="B48" s="82"/>
      <c r="C48" s="82"/>
      <c r="D48" s="81" t="s">
        <v>97</v>
      </c>
      <c r="E48" s="82"/>
      <c r="F48" s="82"/>
      <c r="G48" s="82"/>
    </row>
    <row r="49" spans="1:7" x14ac:dyDescent="0.25">
      <c r="A49" s="82"/>
      <c r="B49" s="82"/>
      <c r="C49" s="82"/>
      <c r="D49" s="81" t="s">
        <v>98</v>
      </c>
      <c r="E49" s="82"/>
      <c r="F49" s="82"/>
      <c r="G49" s="82"/>
    </row>
    <row r="50" spans="1:7" ht="15.75" customHeight="1" x14ac:dyDescent="0.25">
      <c r="A50" s="82"/>
      <c r="B50" s="82"/>
      <c r="C50" s="82"/>
      <c r="D50" s="81" t="s">
        <v>99</v>
      </c>
      <c r="E50" s="82"/>
      <c r="F50" s="82"/>
      <c r="G50" s="82"/>
    </row>
    <row r="51" spans="1:7" ht="15.75" customHeight="1" x14ac:dyDescent="0.25">
      <c r="A51" s="82"/>
      <c r="B51" s="82"/>
      <c r="C51" s="82"/>
      <c r="D51" s="81" t="s">
        <v>100</v>
      </c>
      <c r="E51" s="82"/>
      <c r="F51" s="82"/>
      <c r="G51" s="82"/>
    </row>
    <row r="52" spans="1:7" ht="86.25" customHeight="1" thickBot="1" x14ac:dyDescent="0.3">
      <c r="A52" s="83"/>
      <c r="B52" s="83"/>
      <c r="C52" s="83"/>
      <c r="D52" s="76" t="s">
        <v>101</v>
      </c>
      <c r="E52" s="83"/>
      <c r="F52" s="83"/>
      <c r="G52" s="83"/>
    </row>
    <row r="53" spans="1:7" ht="15.75" thickBot="1" x14ac:dyDescent="0.3">
      <c r="A53" s="74" t="s">
        <v>102</v>
      </c>
      <c r="B53" s="75" t="s">
        <v>2</v>
      </c>
      <c r="C53" s="75" t="s">
        <v>3</v>
      </c>
      <c r="D53" s="76" t="s">
        <v>103</v>
      </c>
      <c r="E53" s="77">
        <v>1</v>
      </c>
      <c r="F53" s="88"/>
      <c r="G53" s="41">
        <f>+ROUND(+ROUND(E53,2)*ROUND(F53,2),2)</f>
        <v>0</v>
      </c>
    </row>
    <row r="54" spans="1:7" ht="22.5" x14ac:dyDescent="0.25">
      <c r="A54" s="80"/>
      <c r="B54" s="80"/>
      <c r="C54" s="80"/>
      <c r="D54" s="81" t="s">
        <v>104</v>
      </c>
      <c r="E54" s="80"/>
      <c r="F54" s="80"/>
      <c r="G54" s="80"/>
    </row>
    <row r="55" spans="1:7" x14ac:dyDescent="0.25">
      <c r="A55" s="82"/>
      <c r="B55" s="82"/>
      <c r="C55" s="82"/>
      <c r="D55" s="81" t="s">
        <v>105</v>
      </c>
      <c r="E55" s="82"/>
      <c r="F55" s="82"/>
      <c r="G55" s="82"/>
    </row>
    <row r="56" spans="1:7" x14ac:dyDescent="0.25">
      <c r="A56" s="82"/>
      <c r="B56" s="82"/>
      <c r="C56" s="82"/>
      <c r="D56" s="81" t="s">
        <v>106</v>
      </c>
      <c r="E56" s="82"/>
      <c r="F56" s="82"/>
      <c r="G56" s="82"/>
    </row>
    <row r="57" spans="1:7" x14ac:dyDescent="0.25">
      <c r="A57" s="82"/>
      <c r="B57" s="82"/>
      <c r="C57" s="82"/>
      <c r="D57" s="81" t="s">
        <v>107</v>
      </c>
      <c r="E57" s="82"/>
      <c r="F57" s="82"/>
      <c r="G57" s="82"/>
    </row>
    <row r="58" spans="1:7" x14ac:dyDescent="0.25">
      <c r="A58" s="82"/>
      <c r="B58" s="82"/>
      <c r="C58" s="82"/>
      <c r="D58" s="81" t="s">
        <v>108</v>
      </c>
      <c r="E58" s="82"/>
      <c r="F58" s="82"/>
      <c r="G58" s="82"/>
    </row>
    <row r="59" spans="1:7" x14ac:dyDescent="0.25">
      <c r="A59" s="82"/>
      <c r="B59" s="82"/>
      <c r="C59" s="82"/>
      <c r="D59" s="81" t="s">
        <v>109</v>
      </c>
      <c r="E59" s="82"/>
      <c r="F59" s="82"/>
      <c r="G59" s="82"/>
    </row>
    <row r="60" spans="1:7" ht="22.5" x14ac:dyDescent="0.25">
      <c r="A60" s="82"/>
      <c r="B60" s="82"/>
      <c r="C60" s="82"/>
      <c r="D60" s="81" t="s">
        <v>110</v>
      </c>
      <c r="E60" s="82"/>
      <c r="F60" s="82"/>
      <c r="G60" s="82"/>
    </row>
    <row r="61" spans="1:7" x14ac:dyDescent="0.25">
      <c r="A61" s="82"/>
      <c r="B61" s="82"/>
      <c r="C61" s="82"/>
      <c r="D61" s="81" t="s">
        <v>111</v>
      </c>
      <c r="E61" s="82"/>
      <c r="F61" s="82"/>
      <c r="G61" s="82"/>
    </row>
    <row r="62" spans="1:7" x14ac:dyDescent="0.25">
      <c r="A62" s="82"/>
      <c r="B62" s="82"/>
      <c r="C62" s="82"/>
      <c r="D62" s="81" t="s">
        <v>112</v>
      </c>
      <c r="E62" s="82"/>
      <c r="F62" s="82"/>
      <c r="G62" s="82"/>
    </row>
    <row r="63" spans="1:7" x14ac:dyDescent="0.25">
      <c r="A63" s="82"/>
      <c r="B63" s="82"/>
      <c r="C63" s="82"/>
      <c r="D63" s="81" t="s">
        <v>113</v>
      </c>
      <c r="E63" s="82"/>
      <c r="F63" s="82"/>
      <c r="G63" s="82"/>
    </row>
    <row r="64" spans="1:7" x14ac:dyDescent="0.25">
      <c r="A64" s="82"/>
      <c r="B64" s="82"/>
      <c r="C64" s="82"/>
      <c r="D64" s="81" t="s">
        <v>114</v>
      </c>
      <c r="E64" s="82"/>
      <c r="F64" s="82"/>
      <c r="G64" s="82"/>
    </row>
    <row r="65" spans="1:7" x14ac:dyDescent="0.25">
      <c r="A65" s="82"/>
      <c r="B65" s="82"/>
      <c r="C65" s="82"/>
      <c r="D65" s="81" t="s">
        <v>115</v>
      </c>
      <c r="E65" s="82"/>
      <c r="F65" s="82"/>
      <c r="G65" s="82"/>
    </row>
    <row r="66" spans="1:7" x14ac:dyDescent="0.25">
      <c r="A66" s="82"/>
      <c r="B66" s="82"/>
      <c r="C66" s="82"/>
      <c r="D66" s="81" t="s">
        <v>116</v>
      </c>
      <c r="E66" s="82"/>
      <c r="F66" s="82"/>
      <c r="G66" s="82"/>
    </row>
    <row r="67" spans="1:7" x14ac:dyDescent="0.25">
      <c r="A67" s="82"/>
      <c r="B67" s="82"/>
      <c r="C67" s="82"/>
      <c r="D67" s="81" t="s">
        <v>117</v>
      </c>
      <c r="E67" s="82"/>
      <c r="F67" s="82"/>
      <c r="G67" s="82"/>
    </row>
    <row r="68" spans="1:7" x14ac:dyDescent="0.25">
      <c r="A68" s="82"/>
      <c r="B68" s="82"/>
      <c r="C68" s="82"/>
      <c r="D68" s="81" t="s">
        <v>118</v>
      </c>
      <c r="E68" s="82"/>
      <c r="F68" s="82"/>
      <c r="G68" s="82"/>
    </row>
    <row r="69" spans="1:7" x14ac:dyDescent="0.25">
      <c r="A69" s="82"/>
      <c r="B69" s="82"/>
      <c r="C69" s="82"/>
      <c r="D69" s="81" t="s">
        <v>119</v>
      </c>
      <c r="E69" s="82"/>
      <c r="F69" s="82"/>
      <c r="G69" s="82"/>
    </row>
    <row r="70" spans="1:7" x14ac:dyDescent="0.25">
      <c r="A70" s="82"/>
      <c r="B70" s="82"/>
      <c r="C70" s="82"/>
      <c r="D70" s="81" t="s">
        <v>120</v>
      </c>
      <c r="E70" s="82"/>
      <c r="F70" s="82"/>
      <c r="G70" s="82"/>
    </row>
    <row r="71" spans="1:7" x14ac:dyDescent="0.25">
      <c r="A71" s="82"/>
      <c r="B71" s="82"/>
      <c r="C71" s="82"/>
      <c r="D71" s="81" t="s">
        <v>121</v>
      </c>
      <c r="E71" s="82"/>
      <c r="F71" s="82"/>
      <c r="G71" s="82"/>
    </row>
    <row r="72" spans="1:7" ht="65.25" customHeight="1" x14ac:dyDescent="0.25">
      <c r="A72" s="82"/>
      <c r="B72" s="82"/>
      <c r="C72" s="82"/>
      <c r="D72" s="81" t="s">
        <v>122</v>
      </c>
      <c r="E72" s="82"/>
      <c r="F72" s="82"/>
      <c r="G72" s="82"/>
    </row>
    <row r="73" spans="1:7" ht="111.75" customHeight="1" thickBot="1" x14ac:dyDescent="0.3">
      <c r="A73" s="83"/>
      <c r="B73" s="83"/>
      <c r="C73" s="83"/>
      <c r="D73" s="76" t="s">
        <v>123</v>
      </c>
      <c r="E73" s="83"/>
      <c r="F73" s="83"/>
      <c r="G73" s="83"/>
    </row>
    <row r="74" spans="1:7" ht="15.75" thickBot="1" x14ac:dyDescent="0.3">
      <c r="A74" s="74" t="s">
        <v>124</v>
      </c>
      <c r="B74" s="75" t="s">
        <v>2</v>
      </c>
      <c r="C74" s="75" t="s">
        <v>3</v>
      </c>
      <c r="D74" s="76" t="s">
        <v>125</v>
      </c>
      <c r="E74" s="77">
        <v>1</v>
      </c>
      <c r="F74" s="88"/>
      <c r="G74" s="41">
        <f>+ROUND(+ROUND(E74,2)*ROUND(F74,2),2)</f>
        <v>0</v>
      </c>
    </row>
    <row r="75" spans="1:7" ht="90.75" thickBot="1" x14ac:dyDescent="0.3">
      <c r="A75" s="78"/>
      <c r="B75" s="79"/>
      <c r="C75" s="79"/>
      <c r="D75" s="76" t="s">
        <v>126</v>
      </c>
      <c r="E75" s="79"/>
      <c r="F75" s="79"/>
      <c r="G75" s="79"/>
    </row>
    <row r="76" spans="1:7" ht="15.75" thickBot="1" x14ac:dyDescent="0.3">
      <c r="A76" s="74" t="s">
        <v>127</v>
      </c>
      <c r="B76" s="75" t="s">
        <v>2</v>
      </c>
      <c r="C76" s="75" t="s">
        <v>128</v>
      </c>
      <c r="D76" s="76" t="s">
        <v>129</v>
      </c>
      <c r="E76" s="77">
        <v>1</v>
      </c>
      <c r="F76" s="88"/>
      <c r="G76" s="41">
        <f>+ROUND(+ROUND(E76,2)*ROUND(F76,2),2)</f>
        <v>0</v>
      </c>
    </row>
    <row r="77" spans="1:7" ht="15.75" thickBot="1" x14ac:dyDescent="0.3">
      <c r="A77" s="78"/>
      <c r="B77" s="79"/>
      <c r="C77" s="79"/>
      <c r="D77" s="76" t="s">
        <v>130</v>
      </c>
      <c r="E77" s="79"/>
      <c r="F77" s="79"/>
      <c r="G77" s="79"/>
    </row>
    <row r="78" spans="1:7" ht="15.75" thickBot="1" x14ac:dyDescent="0.3">
      <c r="A78" s="74" t="s">
        <v>131</v>
      </c>
      <c r="B78" s="75" t="s">
        <v>2</v>
      </c>
      <c r="C78" s="75" t="s">
        <v>3</v>
      </c>
      <c r="D78" s="76" t="s">
        <v>4</v>
      </c>
      <c r="E78" s="77">
        <v>1</v>
      </c>
      <c r="F78" s="88"/>
      <c r="G78" s="41">
        <f>+ROUND(+ROUND(E78,2)*ROUND(F78,2),2)</f>
        <v>0</v>
      </c>
    </row>
    <row r="79" spans="1:7" ht="27.75" customHeight="1" x14ac:dyDescent="0.25">
      <c r="A79" s="80"/>
      <c r="B79" s="80"/>
      <c r="C79" s="80"/>
      <c r="D79" s="81" t="s">
        <v>132</v>
      </c>
      <c r="E79" s="80"/>
      <c r="F79" s="80"/>
      <c r="G79" s="80"/>
    </row>
    <row r="80" spans="1:7" x14ac:dyDescent="0.25">
      <c r="A80" s="82"/>
      <c r="B80" s="82"/>
      <c r="C80" s="82"/>
      <c r="D80" s="81" t="s">
        <v>133</v>
      </c>
      <c r="E80" s="82"/>
      <c r="F80" s="82"/>
      <c r="G80" s="82"/>
    </row>
    <row r="81" spans="1:7" ht="36.75" customHeight="1" x14ac:dyDescent="0.25">
      <c r="A81" s="82"/>
      <c r="B81" s="82"/>
      <c r="C81" s="82"/>
      <c r="D81" s="81" t="s">
        <v>134</v>
      </c>
      <c r="E81" s="82"/>
      <c r="F81" s="82"/>
      <c r="G81" s="82"/>
    </row>
    <row r="82" spans="1:7" x14ac:dyDescent="0.25">
      <c r="A82" s="82"/>
      <c r="B82" s="82"/>
      <c r="C82" s="82"/>
      <c r="D82" s="81" t="s">
        <v>135</v>
      </c>
      <c r="E82" s="82"/>
      <c r="F82" s="82"/>
      <c r="G82" s="82"/>
    </row>
    <row r="83" spans="1:7" x14ac:dyDescent="0.25">
      <c r="A83" s="82"/>
      <c r="B83" s="82"/>
      <c r="C83" s="82"/>
      <c r="D83" s="81" t="s">
        <v>136</v>
      </c>
      <c r="E83" s="82"/>
      <c r="F83" s="82"/>
      <c r="G83" s="82"/>
    </row>
    <row r="84" spans="1:7" ht="54.75" customHeight="1" thickBot="1" x14ac:dyDescent="0.3">
      <c r="A84" s="83"/>
      <c r="B84" s="83"/>
      <c r="C84" s="83"/>
      <c r="D84" s="76" t="s">
        <v>137</v>
      </c>
      <c r="E84" s="83"/>
      <c r="F84" s="83"/>
      <c r="G84" s="83"/>
    </row>
    <row r="85" spans="1:7" ht="15.75" thickBot="1" x14ac:dyDescent="0.3">
      <c r="A85" s="74" t="s">
        <v>138</v>
      </c>
      <c r="B85" s="75" t="s">
        <v>2</v>
      </c>
      <c r="C85" s="75" t="s">
        <v>3</v>
      </c>
      <c r="D85" s="76" t="s">
        <v>139</v>
      </c>
      <c r="E85" s="77">
        <v>1</v>
      </c>
      <c r="F85" s="88"/>
      <c r="G85" s="41">
        <f>+ROUND(+ROUND(E85,2)*ROUND(F85,2),2)</f>
        <v>0</v>
      </c>
    </row>
    <row r="86" spans="1:7" ht="22.5" x14ac:dyDescent="0.25">
      <c r="A86" s="80"/>
      <c r="B86" s="80"/>
      <c r="C86" s="80"/>
      <c r="D86" s="81" t="s">
        <v>140</v>
      </c>
      <c r="E86" s="80"/>
      <c r="F86" s="80"/>
      <c r="G86" s="80"/>
    </row>
    <row r="87" spans="1:7" ht="45" x14ac:dyDescent="0.25">
      <c r="A87" s="82"/>
      <c r="B87" s="82"/>
      <c r="C87" s="82"/>
      <c r="D87" s="81" t="s">
        <v>141</v>
      </c>
      <c r="E87" s="82"/>
      <c r="F87" s="82"/>
      <c r="G87" s="82"/>
    </row>
    <row r="88" spans="1:7" ht="22.5" x14ac:dyDescent="0.25">
      <c r="A88" s="82"/>
      <c r="B88" s="82"/>
      <c r="C88" s="82"/>
      <c r="D88" s="81" t="s">
        <v>142</v>
      </c>
      <c r="E88" s="82"/>
      <c r="F88" s="82"/>
      <c r="G88" s="82"/>
    </row>
    <row r="89" spans="1:7" ht="22.5" x14ac:dyDescent="0.25">
      <c r="A89" s="82"/>
      <c r="B89" s="82"/>
      <c r="C89" s="82"/>
      <c r="D89" s="81" t="s">
        <v>143</v>
      </c>
      <c r="E89" s="82"/>
      <c r="F89" s="82"/>
      <c r="G89" s="82"/>
    </row>
    <row r="90" spans="1:7" ht="23.25" thickBot="1" x14ac:dyDescent="0.3">
      <c r="A90" s="83"/>
      <c r="B90" s="83"/>
      <c r="C90" s="83"/>
      <c r="D90" s="76" t="s">
        <v>144</v>
      </c>
      <c r="E90" s="83"/>
      <c r="F90" s="83"/>
      <c r="G90" s="83"/>
    </row>
    <row r="91" spans="1:7" x14ac:dyDescent="0.25">
      <c r="A91" s="32"/>
      <c r="B91" s="33" t="s">
        <v>38</v>
      </c>
      <c r="C91" s="32"/>
      <c r="D91" s="34" t="s">
        <v>39</v>
      </c>
      <c r="E91" s="35"/>
      <c r="F91" s="36"/>
      <c r="G91" s="41">
        <f>G7+G9+G11+G13+G15+G21+G23+G32+G53+G74+G76+G78+G85</f>
        <v>0</v>
      </c>
    </row>
    <row r="92" spans="1:7" ht="15.75" customHeight="1" x14ac:dyDescent="0.25">
      <c r="A92" s="4"/>
      <c r="B92" s="37" t="s">
        <v>38</v>
      </c>
      <c r="C92" s="4"/>
      <c r="D92" s="38" t="s">
        <v>40</v>
      </c>
      <c r="E92" s="43" t="str">
        <f>+IF(AND($G$91&gt;0,LEN(G92)&lt;=0,LEN(F92)&lt;=0),"13 %",IF(AND($G$91&gt;0,G92&gt;0,LEN(F92)&lt;=0),+(G92/$G$91),""))</f>
        <v/>
      </c>
      <c r="F92" s="48"/>
      <c r="G92" s="49"/>
    </row>
    <row r="93" spans="1:7" ht="24" customHeight="1" x14ac:dyDescent="0.25">
      <c r="A93" s="4"/>
      <c r="B93" s="37" t="s">
        <v>38</v>
      </c>
      <c r="C93" s="4"/>
      <c r="D93" s="38" t="s">
        <v>41</v>
      </c>
      <c r="E93" s="43" t="str">
        <f>+IF(AND($G$91&gt;0,LEN(G93)&lt;=0,LEN(F93)&lt;=0),"6 %",IF(AND($G$91&gt;0,G93&gt;0,LEN(F93)&lt;=0),+(G93/$G$91),""))</f>
        <v/>
      </c>
      <c r="F93" s="48"/>
      <c r="G93" s="49"/>
    </row>
    <row r="94" spans="1:7" s="44" customFormat="1" ht="31.5" customHeight="1" x14ac:dyDescent="0.25">
      <c r="A94" s="4"/>
      <c r="B94" s="37" t="s">
        <v>38</v>
      </c>
      <c r="C94" s="4"/>
      <c r="D94" s="38" t="s">
        <v>42</v>
      </c>
      <c r="E94" s="39"/>
      <c r="F94" s="40"/>
      <c r="G94" s="42" t="str">
        <f>IF(COUNTA(F7,F9,F11,F13,F15,F21,F23,F32,F53,F74,F76,F78,F85)&lt;13,"hay partidas sin ofertar",IF(ROUND(SUM(G91:G93),2)=G91+G92+G93,SUM(G91:G93),"revisar G.G. - B.I. ofertados"))</f>
        <v>hay partidas sin ofertar</v>
      </c>
    </row>
    <row r="95" spans="1:7" s="44" customFormat="1" ht="27" customHeight="1" x14ac:dyDescent="0.25">
      <c r="A95" s="84" t="s">
        <v>43</v>
      </c>
      <c r="B95" s="84"/>
      <c r="C95" s="84"/>
      <c r="D95" s="84"/>
      <c r="E95" s="84"/>
      <c r="F95" s="7"/>
    </row>
    <row r="96" spans="1:7" s="44" customFormat="1" ht="27" customHeight="1" x14ac:dyDescent="0.25">
      <c r="A96" s="67" t="s">
        <v>44</v>
      </c>
      <c r="B96" s="67"/>
      <c r="C96" s="67"/>
      <c r="D96" s="67"/>
      <c r="E96" s="67"/>
      <c r="F96" s="7"/>
    </row>
    <row r="97" spans="1:7" s="44" customFormat="1" ht="11.25" customHeight="1" x14ac:dyDescent="0.25">
      <c r="A97" s="60"/>
      <c r="B97" s="60"/>
      <c r="C97" s="60"/>
      <c r="D97" s="60"/>
      <c r="E97" s="60"/>
      <c r="F97" s="45"/>
    </row>
    <row r="98" spans="1:7" x14ac:dyDescent="0.25">
      <c r="A98" s="47"/>
      <c r="B98" s="47"/>
      <c r="C98" s="47"/>
      <c r="D98" s="47"/>
      <c r="E98" s="47"/>
      <c r="F98" s="45"/>
      <c r="G98" s="44"/>
    </row>
    <row r="99" spans="1:7" ht="24.95" customHeight="1" x14ac:dyDescent="0.25">
      <c r="A99" s="5" t="s">
        <v>5</v>
      </c>
      <c r="B99" s="62"/>
      <c r="C99" s="62"/>
      <c r="D99" s="62"/>
      <c r="E99" s="62"/>
      <c r="F99" s="62"/>
      <c r="G99" s="4"/>
    </row>
    <row r="100" spans="1:7" ht="48.75" customHeight="1" x14ac:dyDescent="0.25">
      <c r="A100" s="6"/>
      <c r="E100"/>
    </row>
    <row r="101" spans="1:7" ht="50.25" customHeight="1" x14ac:dyDescent="0.25">
      <c r="A101" s="61" t="s">
        <v>37</v>
      </c>
      <c r="B101" s="61"/>
      <c r="C101" s="61"/>
      <c r="D101" s="61"/>
      <c r="E101" s="61"/>
      <c r="F101" s="61"/>
      <c r="G101" s="61"/>
    </row>
  </sheetData>
  <sheetProtection algorithmName="SHA-512" hashValue="rbD1ky00c4dAhxuHLILxA3mqQ0f3oRuskaSzMQcZ6XNaMEOChwnVGJZv7EBJMWf0ppO0fXZGFGX/M5DUCn4ecw==" saltValue="Y0s1XSlUoEWdTI7Fvkj4Kw==" spinCount="100000" sheet="1" objects="1" scenarios="1"/>
  <mergeCells count="44">
    <mergeCell ref="G86:G90"/>
    <mergeCell ref="A97:E97"/>
    <mergeCell ref="B99:F99"/>
    <mergeCell ref="A101:G101"/>
    <mergeCell ref="A4:G4"/>
    <mergeCell ref="A86:A90"/>
    <mergeCell ref="B86:B90"/>
    <mergeCell ref="C86:C90"/>
    <mergeCell ref="E86:E90"/>
    <mergeCell ref="F86:F90"/>
    <mergeCell ref="G54:G73"/>
    <mergeCell ref="A79:A84"/>
    <mergeCell ref="B79:B84"/>
    <mergeCell ref="C79:C84"/>
    <mergeCell ref="E79:E84"/>
    <mergeCell ref="F79:F84"/>
    <mergeCell ref="G79:G84"/>
    <mergeCell ref="A54:A73"/>
    <mergeCell ref="B54:B73"/>
    <mergeCell ref="C54:C73"/>
    <mergeCell ref="E54:E73"/>
    <mergeCell ref="F54:F73"/>
    <mergeCell ref="E24:E31"/>
    <mergeCell ref="F24:F31"/>
    <mergeCell ref="G24:G31"/>
    <mergeCell ref="A33:A52"/>
    <mergeCell ref="B33:B52"/>
    <mergeCell ref="C33:C52"/>
    <mergeCell ref="E33:E52"/>
    <mergeCell ref="F33:F52"/>
    <mergeCell ref="G33:G52"/>
    <mergeCell ref="A96:E96"/>
    <mergeCell ref="A1:G1"/>
    <mergeCell ref="A2:G2"/>
    <mergeCell ref="A95:E95"/>
    <mergeCell ref="A16:A20"/>
    <mergeCell ref="B16:B20"/>
    <mergeCell ref="C16:C20"/>
    <mergeCell ref="E16:E20"/>
    <mergeCell ref="F16:F20"/>
    <mergeCell ref="G16:G20"/>
    <mergeCell ref="A24:A31"/>
    <mergeCell ref="B24:B31"/>
    <mergeCell ref="C24:C31"/>
  </mergeCells>
  <dataValidations count="1">
    <dataValidation type="list" allowBlank="1" showInputMessage="1" showErrorMessage="1" sqref="B5:B50" xr:uid="{8F37D00A-4D01-4C05-A572-7B751C1BD3B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8" fitToHeight="1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Desglose</vt:lpstr>
      <vt:lpstr>'Anexo I pag 1 oferta'!Área_de_impresión</vt:lpstr>
      <vt:lpstr>Desglose!Área_de_impresión</vt:lpstr>
      <vt:lpstr>Desglose!Títulos_a_imprimir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DOMINGO MARTIN-BUITRAGO</dc:creator>
  <cp:lastModifiedBy>ANDRES INOCENCIO ALVAREZ</cp:lastModifiedBy>
  <cp:lastPrinted>2025-10-09T10:30:09Z</cp:lastPrinted>
  <dcterms:created xsi:type="dcterms:W3CDTF">2025-08-26T10:36:55Z</dcterms:created>
  <dcterms:modified xsi:type="dcterms:W3CDTF">2025-10-09T10:32:53Z</dcterms:modified>
</cp:coreProperties>
</file>