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5243-2025 - Asistencia Técnica y CSS en obras adecuación cubiertas Edificio Asuntos Sociales Prado\2 Doc def\"/>
    </mc:Choice>
  </mc:AlternateContent>
  <xr:revisionPtr revIDLastSave="0" documentId="8_{789A24D0-C228-4643-84F4-6C297724E917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C'!$A$1:$J$34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E26" i="2"/>
  <c r="E22" i="2"/>
  <c r="H24" i="2"/>
  <c r="H27" i="2" l="1"/>
  <c r="H26" i="2" s="1"/>
  <c r="H23" i="2"/>
  <c r="H22" i="2" s="1"/>
  <c r="H21" i="2" l="1"/>
</calcChain>
</file>

<file path=xl/sharedStrings.xml><?xml version="1.0" encoding="utf-8"?>
<sst xmlns="http://schemas.openxmlformats.org/spreadsheetml/2006/main" count="35" uniqueCount="32">
  <si>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</si>
  <si>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</si>
  <si>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</si>
  <si>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</si>
  <si>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</si>
  <si>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</si>
  <si>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</si>
  <si>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</si>
  <si>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</si>
  <si>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</si>
  <si>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</si>
  <si>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</si>
  <si>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</si>
  <si>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</si>
  <si>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</si>
  <si>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</si>
  <si>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</si>
  <si>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</si>
  <si>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</si>
  <si>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</si>
  <si>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</si>
  <si>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</si>
  <si>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>3.2.1. Experiencia del TÉCNICO COMPETENTE (experiencia y obras)</t>
  </si>
  <si>
    <r>
      <rPr>
        <sz val="10"/>
        <color rgb="FF000000"/>
        <rFont val="Calibri"/>
        <family val="2"/>
        <scheme val="minor"/>
      </rPr>
      <t xml:space="preserve">Experiencia como Técnico Competente superior a 5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</si>
  <si>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t xml:space="preserve">3.2.2 Experiencia del CSS (experiencia y obras) </t>
  </si>
  <si>
    <r>
      <t xml:space="preserve">Experiencia como CSS superior a 3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</si>
  <si>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años completos de experiencia y/o proyectos/trabajos  que cumplen el criterio</t>
    </r>
    <r>
      <rPr>
        <i/>
        <sz val="10"/>
        <color theme="1"/>
        <rFont val="Calibri"/>
        <family val="2"/>
        <scheme val="minor"/>
      </rPr>
      <t xml:space="preserve"> indicado en cada perfil (y la puntuación correspondiente). Sólo se puntuarán años completos.</t>
    </r>
  </si>
  <si>
    <t>(**) Indicar SI/NO</t>
  </si>
  <si>
    <t>AT y CSS en obras adecuación cubiertas Edificio Asuntos Sociales Prado</t>
  </si>
  <si>
    <t>Expediente n.º S/05243/2025</t>
  </si>
  <si>
    <r>
      <t xml:space="preserve">Experiencia como Técnico Competente de más de 3 proyectos similares en obras de PEM mínimo 300.000 € para cada obra
</t>
    </r>
    <r>
      <rPr>
        <i/>
        <sz val="10"/>
        <color rgb="FF000000"/>
        <rFont val="Calibri"/>
        <family val="2"/>
        <scheme val="minor"/>
      </rPr>
      <t xml:space="preserve">(Se valorará con 2 puntos adicionales por proyecto que sobrepase el mínimo establecido en Pliego Técnico con un máximo de 16 puntos) 
</t>
    </r>
    <r>
      <rPr>
        <i/>
        <sz val="9"/>
        <color rgb="FF000000"/>
        <rFont val="Calibri"/>
        <family val="2"/>
        <scheme val="minor"/>
      </rPr>
      <t>4 proyectos 2 puntos, 11 proyectos o más 16 puntos</t>
    </r>
  </si>
  <si>
    <r>
      <t xml:space="preserve">Experiencia como CSS de más de 3 trabajos en obras con un PEM mínimo de 300.000 € para cada obra.
</t>
    </r>
    <r>
      <rPr>
        <i/>
        <sz val="10"/>
        <color rgb="FF000000"/>
        <rFont val="Calibri"/>
        <family val="2"/>
        <scheme val="minor"/>
      </rPr>
      <t xml:space="preserve">(Se valorará con 2 puntos adicionales por trabajo que sobrepase el mínimo establecido en Pliego Técnico con un máximo de 15 puntos) 
</t>
    </r>
    <r>
      <rPr>
        <i/>
        <sz val="9"/>
        <color rgb="FF000000"/>
        <rFont val="Calibri"/>
        <family val="2"/>
        <scheme val="minor"/>
      </rPr>
      <t>4 trabajos 2 puntos, 11 trabajos 16 puntos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</si>
</sst>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19" fillId="0" borderId="0" xfId="0" applyFont="1" applyFill="1" applyProtection="1"/>
    <xf numFmtId="1" fontId="15" fillId="3" borderId="15" xfId="0" applyNumberFormat="1" applyFont="1" applyFill="1" applyBorder="1" applyAlignment="1" applyProtection="1">
      <alignment horizontal="center" vertical="center"/>
    </xf>
    <xf numFmtId="0" fontId="20" fillId="4" borderId="16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1" fontId="22" fillId="4" borderId="15" xfId="0" applyNumberFormat="1" applyFont="1" applyFill="1" applyBorder="1" applyAlignment="1" applyProtection="1">
      <alignment horizontal="right" vertical="center" indent="3"/>
    </xf>
    <xf numFmtId="0" fontId="19" fillId="0" borderId="0" xfId="0" applyFont="1" applyFill="1" applyBorder="1" applyProtection="1"/>
    <xf numFmtId="0" fontId="21" fillId="0" borderId="1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7" fillId="0" borderId="18" xfId="0" applyFont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20" fillId="0" borderId="0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left" vertical="center" wrapText="1"/>
    </xf>
    <xf numFmtId="1" fontId="22" fillId="0" borderId="19" xfId="0" applyNumberFormat="1" applyFont="1" applyFill="1" applyBorder="1" applyAlignment="1" applyProtection="1">
      <alignment horizontal="right" vertical="center" indent="3"/>
    </xf>
    <xf numFmtId="0" fontId="20" fillId="4" borderId="15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24" fillId="0" borderId="0" xfId="0" applyFont="1" applyAlignment="1" applyProtection="1">
      <alignment horizontal="left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/>
    </xf>
    <xf numFmtId="0" fontId="0" fillId="0" borderId="20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84622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3"/>
  <sheetViews>
    <sheetView showGridLines="0" tabSelected="1" zoomScale="85" zoomScaleNormal="85" workbookViewId="0">
      <pane ySplit="16" topLeftCell="A17" activePane="bottomLeft" state="frozen"/>
      <selection pane="bottomLeft" activeCell="B8" sqref="B8:D8"/>
    </sheetView>
  </sheetViews>
  <sheetFormatPr baseColWidth="10" defaultColWidth="11.3828125" defaultRowHeight="14.6" x14ac:dyDescent="0.4"/>
  <cols>
    <col min="1" max="2" width="11.3828125" style="1" customWidth="1"/>
    <col min="3" max="3" width="27.8437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28</v>
      </c>
    </row>
    <row r="3" spans="1:8" x14ac:dyDescent="0.4">
      <c r="F3" s="2"/>
      <c r="H3" s="3"/>
    </row>
    <row r="4" spans="1:8" x14ac:dyDescent="0.4">
      <c r="F4" s="2"/>
      <c r="H4" s="3" t="s">
        <v>29</v>
      </c>
    </row>
    <row r="5" spans="1:8" x14ac:dyDescent="0.4">
      <c r="E5" s="2"/>
    </row>
    <row r="6" spans="1:8" ht="30" customHeight="1" x14ac:dyDescent="0.4">
      <c r="A6" s="50" t="s">
        <v>18</v>
      </c>
      <c r="B6" s="50"/>
      <c r="C6" s="50"/>
      <c r="D6" s="50"/>
      <c r="E6" s="50"/>
      <c r="F6" s="50"/>
      <c r="G6" s="50"/>
      <c r="H6" s="26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54"/>
      <c r="C8" s="54"/>
      <c r="D8" s="54"/>
      <c r="E8" s="51" t="s">
        <v>12</v>
      </c>
      <c r="F8" s="51"/>
      <c r="G8" s="51"/>
      <c r="H8" s="21"/>
    </row>
    <row r="9" spans="1:8" ht="25" customHeight="1" x14ac:dyDescent="0.4">
      <c r="A9" s="53" t="s">
        <v>14</v>
      </c>
      <c r="B9" s="53"/>
      <c r="C9" s="53"/>
      <c r="D9" s="52"/>
      <c r="E9" s="52"/>
      <c r="F9" s="52"/>
      <c r="G9" s="52"/>
      <c r="H9" s="52"/>
    </row>
    <row r="10" spans="1:8" ht="25" customHeight="1" x14ac:dyDescent="0.4">
      <c r="A10" s="6" t="s">
        <v>15</v>
      </c>
      <c r="B10" s="12"/>
      <c r="C10" s="6" t="s">
        <v>16</v>
      </c>
      <c r="D10" s="49"/>
      <c r="E10" s="49"/>
      <c r="F10" s="49"/>
      <c r="G10" s="49"/>
      <c r="H10" s="49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0"/>
      <c r="B18" s="20"/>
    </row>
    <row r="19" spans="1:10" ht="39" customHeight="1" thickBot="1" x14ac:dyDescent="0.45">
      <c r="A19" s="57" t="s">
        <v>3</v>
      </c>
      <c r="B19" s="59"/>
      <c r="C19" s="60"/>
      <c r="D19" s="57" t="s">
        <v>4</v>
      </c>
      <c r="E19" s="58"/>
      <c r="F19" s="14"/>
      <c r="G19" s="55" t="s">
        <v>5</v>
      </c>
      <c r="H19" s="56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9" t="s">
        <v>2</v>
      </c>
    </row>
    <row r="21" spans="1:10" ht="38.25" customHeight="1" thickBot="1" x14ac:dyDescent="0.45">
      <c r="A21" s="66" t="s">
        <v>20</v>
      </c>
      <c r="B21" s="67"/>
      <c r="C21" s="67"/>
      <c r="D21" s="68"/>
      <c r="E21" s="41"/>
      <c r="G21" s="5"/>
      <c r="H21" s="40">
        <f>+H22+H26</f>
        <v>0</v>
      </c>
      <c r="I21" s="5"/>
      <c r="J21" s="5"/>
    </row>
    <row r="22" spans="1:10" ht="30" customHeight="1" thickBot="1" x14ac:dyDescent="0.65">
      <c r="A22" s="63" t="s">
        <v>22</v>
      </c>
      <c r="B22" s="64"/>
      <c r="C22" s="64"/>
      <c r="D22" s="65"/>
      <c r="E22" s="25">
        <f>+D23+D24</f>
        <v>20</v>
      </c>
      <c r="F22" s="24"/>
      <c r="G22" s="28"/>
      <c r="H22" s="29">
        <f>+SUM(H23:H24)</f>
        <v>0</v>
      </c>
      <c r="I22" s="22"/>
      <c r="J22" s="22"/>
    </row>
    <row r="23" spans="1:10" ht="60" customHeight="1" thickBot="1" x14ac:dyDescent="0.5">
      <c r="A23" s="61" t="s">
        <v>23</v>
      </c>
      <c r="B23" s="62"/>
      <c r="C23" s="62"/>
      <c r="D23" s="31">
        <v>4</v>
      </c>
      <c r="E23" s="27" t="s">
        <v>17</v>
      </c>
      <c r="F23" s="23"/>
      <c r="G23" s="30">
        <v>5</v>
      </c>
      <c r="H23" s="34">
        <f>IF(ISNUMBER(G23),IF(ROUNDDOWN(G23&gt;7,0),4,IF(ROUNDDOWN(G23,0)&lt;6,0,+(ROUNDDOWN(G23,0)-5)*2)),"ERROR: indicar número de años TOTAL")</f>
        <v>0</v>
      </c>
      <c r="I23" s="71" t="s">
        <v>6</v>
      </c>
      <c r="J23" s="22"/>
    </row>
    <row r="24" spans="1:10" ht="95.15" customHeight="1" thickBot="1" x14ac:dyDescent="0.5">
      <c r="A24" s="61" t="s">
        <v>30</v>
      </c>
      <c r="B24" s="69"/>
      <c r="C24" s="69"/>
      <c r="D24" s="31">
        <v>16</v>
      </c>
      <c r="E24" s="27" t="s">
        <v>17</v>
      </c>
      <c r="F24" s="23"/>
      <c r="G24" s="46">
        <v>3</v>
      </c>
      <c r="H24" s="34">
        <f>IF(ISNUMBER(G24),IF(ROUNDDOWN(G24&gt;11,0),16,IF(ROUNDDOWN(G24,0)&lt;4,0,+(ROUNDDOWN(G24,0)-3)*2)),"ERROR: indicar número de años TOTAL")</f>
        <v>0</v>
      </c>
      <c r="I24" s="72"/>
      <c r="J24" s="22"/>
    </row>
    <row r="25" spans="1:10" ht="15" customHeight="1" thickBot="1" x14ac:dyDescent="0.5">
      <c r="A25" s="44"/>
      <c r="B25" s="44"/>
      <c r="C25" s="44"/>
      <c r="D25" s="36"/>
      <c r="E25" s="37"/>
      <c r="F25" s="38"/>
      <c r="G25" s="43"/>
      <c r="H25" s="45"/>
      <c r="I25" s="72"/>
      <c r="J25" s="22"/>
    </row>
    <row r="26" spans="1:10" ht="30" customHeight="1" thickBot="1" x14ac:dyDescent="0.65">
      <c r="A26" s="63" t="s">
        <v>24</v>
      </c>
      <c r="B26" s="64"/>
      <c r="C26" s="64"/>
      <c r="D26" s="65"/>
      <c r="E26" s="25">
        <f>+D27+D28</f>
        <v>20</v>
      </c>
      <c r="F26" s="24"/>
      <c r="G26" s="35"/>
      <c r="H26" s="29">
        <f>+SUM(H27:H28)</f>
        <v>0</v>
      </c>
      <c r="I26" s="72"/>
      <c r="J26" s="22"/>
    </row>
    <row r="27" spans="1:10" ht="60" customHeight="1" thickBot="1" x14ac:dyDescent="0.5">
      <c r="A27" s="61" t="s">
        <v>25</v>
      </c>
      <c r="B27" s="69"/>
      <c r="C27" s="69"/>
      <c r="D27" s="32">
        <v>4</v>
      </c>
      <c r="E27" s="27" t="s">
        <v>17</v>
      </c>
      <c r="F27" s="23"/>
      <c r="G27" s="30">
        <v>3</v>
      </c>
      <c r="H27" s="34">
        <f>IF(ISNUMBER(G27),IF(ROUNDDOWN(G27&gt;5,0),4,IF(ROUNDDOWN(G27,0)&lt;4,0,+(ROUNDDOWN(G27,0)-3)*2)),"ERROR: indicar número de años TOTAL")</f>
        <v>0</v>
      </c>
      <c r="I27" s="72"/>
    </row>
    <row r="28" spans="1:10" ht="90" customHeight="1" thickBot="1" x14ac:dyDescent="0.5">
      <c r="A28" s="61" t="s">
        <v>31</v>
      </c>
      <c r="B28" s="69"/>
      <c r="C28" s="69"/>
      <c r="D28" s="33">
        <v>16</v>
      </c>
      <c r="E28" s="27" t="s">
        <v>17</v>
      </c>
      <c r="F28" s="23"/>
      <c r="G28" s="30">
        <v>3</v>
      </c>
      <c r="H28" s="34">
        <f>IF(ISNUMBER(G28),IF(ROUNDDOWN(G28&gt;11,0),16,IF(ROUNDDOWN(G28,0)&lt;4,0,+(ROUNDDOWN(G28,0)-3)*2)),"ERROR: indicar número de años TOTAL")</f>
        <v>0</v>
      </c>
      <c r="I28" s="72"/>
    </row>
    <row r="29" spans="1:10" x14ac:dyDescent="0.4">
      <c r="A29" s="20"/>
    </row>
    <row r="30" spans="1:10" ht="30" customHeight="1" x14ac:dyDescent="0.4">
      <c r="A30" s="48" t="s">
        <v>26</v>
      </c>
      <c r="B30" s="48"/>
      <c r="C30" s="48"/>
      <c r="D30" s="48"/>
      <c r="E30" s="48"/>
      <c r="F30" s="48"/>
      <c r="G30" s="48"/>
      <c r="H30" s="48"/>
    </row>
    <row r="31" spans="1:10" x14ac:dyDescent="0.4">
      <c r="A31" s="70" t="s">
        <v>27</v>
      </c>
      <c r="B31" s="70"/>
      <c r="C31" s="70"/>
    </row>
    <row r="32" spans="1:10" x14ac:dyDescent="0.4">
      <c r="A32" s="20"/>
    </row>
    <row r="33" spans="2:7" x14ac:dyDescent="0.4">
      <c r="B33" s="42" t="s">
        <v>21</v>
      </c>
      <c r="C33" s="47"/>
      <c r="D33" s="47"/>
      <c r="E33" s="47"/>
      <c r="F33" s="47"/>
      <c r="G33" s="47"/>
    </row>
  </sheetData>
  <sheetProtection algorithmName="SHA-512" hashValue="w3yn9TBseiADlbNbJSUc+SnFUhE3Fk/t0MfOxQ5mRALaLAyeuIFEASgSZKwDahTusXKlpzICHh+y076EOZkzdg==" saltValue="tcVdGKQPvinL7uPfFZKrOg==" spinCount="100000" sheet="1" selectLockedCells="1"/>
  <mergeCells count="20">
    <mergeCell ref="A31:C31"/>
    <mergeCell ref="I23:I28"/>
    <mergeCell ref="A27:C27"/>
    <mergeCell ref="A28:C28"/>
    <mergeCell ref="A26:D26"/>
    <mergeCell ref="C33:G33"/>
    <mergeCell ref="A30:H30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3:C23"/>
    <mergeCell ref="A22:D22"/>
    <mergeCell ref="A21:D21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2025-09-26T11:50:09Z</cp:lastPrinted>
  <dcterms:created xsi:type="dcterms:W3CDTF">2022-02-14T09:45:48Z</dcterms:created>
  <dcterms:modified xsi:type="dcterms:W3CDTF">2025-11-20T18:05:02Z</dcterms:modified>
</cp:coreProperties>
</file>