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U:\compras\general\unidad_b\OBRAS Y MANTENIMIENTO\2 SOLICITUDES\1 EN TRÁMITE\C S-05328-2025 - Pintura de pasos de peatones y señalizac prohibido fumar recinto CP RTVE PRADO REY(CM-P)\2 Doc def\"/>
    </mc:Choice>
  </mc:AlternateContent>
  <xr:revisionPtr revIDLastSave="0" documentId="13_ncr:1_{03C920B4-CF40-4C00-9DDD-22EBFBCD73E5}" xr6:coauthVersionLast="36" xr6:coauthVersionMax="36" xr10:uidLastSave="{00000000-0000-0000-0000-000000000000}"/>
  <bookViews>
    <workbookView xWindow="-105" yWindow="-105" windowWidth="23250" windowHeight="12450" xr2:uid="{A52B4E31-3FAB-4C67-A221-F7C3CBA493C6}"/>
  </bookViews>
  <sheets>
    <sheet name="Anexo I pag 1 oferta" sheetId="5" r:id="rId1"/>
    <sheet name="Anexo I Tabla Desglose Precio" sheetId="4" r:id="rId2"/>
  </sheets>
  <definedNames>
    <definedName name="_xlnm._FilterDatabase" localSheetId="1" hidden="1">'Anexo I Tabla Desglose Precio'!$A$6:$K$61</definedName>
    <definedName name="_xlnm.Print_Area" localSheetId="0">'Anexo I pag 1 oferta'!$A$3:$I$50</definedName>
    <definedName name="_xlnm.Print_Area" localSheetId="1">'Anexo I Tabla Desglose Precio'!$A$7:$K$67</definedName>
    <definedName name="_xlnm.Print_Titles" localSheetId="1">'Anexo I Tabla Desglose Precio'!$4:$6</definedName>
  </definedNames>
  <calcPr calcId="191029" fullPrecision="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51" i="4" l="1"/>
  <c r="K49" i="4"/>
  <c r="K8" i="4"/>
  <c r="K53" i="4"/>
  <c r="K55" i="4"/>
  <c r="K57" i="4"/>
  <c r="K59" i="4" l="1"/>
  <c r="I60" i="4" l="1"/>
  <c r="I61" i="4"/>
  <c r="K62" i="4"/>
  <c r="B33" i="5" s="1"/>
</calcChain>
</file>

<file path=xl/sharedStrings.xml><?xml version="1.0" encoding="utf-8"?>
<sst xmlns="http://schemas.openxmlformats.org/spreadsheetml/2006/main" count="127" uniqueCount="90">
  <si>
    <t>Código</t>
  </si>
  <si>
    <t>Nat</t>
  </si>
  <si>
    <t>Ud</t>
  </si>
  <si>
    <t>Resumen</t>
  </si>
  <si>
    <t>CanPres</t>
  </si>
  <si>
    <t>Capítulo</t>
  </si>
  <si>
    <t/>
  </si>
  <si>
    <t>Partida</t>
  </si>
  <si>
    <t>SEGURIDAD Y SALUD</t>
  </si>
  <si>
    <r>
      <t xml:space="preserve">NOTA IMPORTANTE: 
Este fichero de mediciones en Excel </t>
    </r>
    <r>
      <rPr>
        <b/>
        <u/>
        <sz val="10"/>
        <color rgb="FFFF0000"/>
        <rFont val="Calibri"/>
        <family val="2"/>
      </rPr>
      <t>(ÚNICO FORMATO DISPONIBLE)</t>
    </r>
    <r>
      <rPr>
        <b/>
        <sz val="10"/>
        <color theme="1"/>
        <rFont val="Calibri"/>
        <family val="2"/>
      </rPr>
      <t xml:space="preserve"> se facilita como ayuda para la preparación de la oferta económica. Debe considerarse que, en todo caso, el ÚNICO CONTENIDO TÉCNICO VINCULANTE ES EL DEFINIDO EN EL PLIEGO DE CONDICIONES TÉCNICAS y el licitador debe verificar que los capítulos y contenidos de la oferta presentada correspondan exactamente con las mediciones del Proyecto.</t>
    </r>
  </si>
  <si>
    <t xml:space="preserve">ESTA TABLA DESGLOSE PRECIO DE OFERTA SE PRESENTARA EN FORMATO PDF 
</t>
  </si>
  <si>
    <t>Fdo:</t>
  </si>
  <si>
    <t>Esta tabla se indica como formato válido para la presentación de las ofertas, el único contenido técnico vinculante es el definido en el Pliego de Condiciones Técnicas, el licitador debe verificar que los capítulos y contenidos de la oferta presentada con este formato correspondan exactamente con las mediciones del Proyecto. Las propuestas deberán presentarse exclusivamente con desglose de capítulos, partidas, subtotales y totales indicado y sin desglose descriptivo de cada partida.</t>
  </si>
  <si>
    <t>NOTA IMPORTANTE: 
ESTE ANEXO I Y LA TABLA DESGLOSE PRECIO SE PRESENTARAN EN FORMATO PDF
DEBERA ESTAR FIRMADO POR DECLARANTE(S)</t>
  </si>
  <si>
    <t>ANEXO I: MODELO DE PROPOSICIÓN ECONÓMICA</t>
  </si>
  <si>
    <t xml:space="preserve">D./Dª </t>
  </si>
  <si>
    <t xml:space="preserve">provisto de D.N.I./NIE número </t>
  </si>
  <si>
    <t xml:space="preserve">                                (Nombre y dos apellidos)</t>
  </si>
  <si>
    <t>de la empresa</t>
  </si>
  <si>
    <t xml:space="preserve">y domicilio social en </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</si>
  <si>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</si>
  <si>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t xml:space="preserve">de </t>
  </si>
  <si>
    <t xml:space="preserve">€ </t>
  </si>
  <si>
    <t>Será obligatorio cumplimentar todos los campos de los formularios en caso contrario se desestimará la oferta.</t>
  </si>
  <si>
    <t>En caso de discrepancia entre el importe del precio unitario y el importe indicado en las casillas de estimación total de la obra, prevalecerá el importe del precio unitario de cada prestación, y se corregirá el cálculo partiendo del precio unitario indicado.</t>
  </si>
  <si>
    <t>B.  Desglose Precio:</t>
  </si>
  <si>
    <t>(tabla desglose precio se incluye en páginas siguientes)</t>
  </si>
  <si>
    <r>
      <t>Gastos Generales</t>
    </r>
    <r>
      <rPr>
        <b/>
        <sz val="8"/>
        <color rgb="FFFF0000"/>
        <rFont val="Calibri"/>
        <family val="2"/>
        <scheme val="minor"/>
      </rPr>
      <t xml:space="preserve"> xx</t>
    </r>
    <r>
      <rPr>
        <b/>
        <sz val="8"/>
        <color rgb="FF000000"/>
        <rFont val="Calibri"/>
        <family val="2"/>
        <scheme val="minor"/>
      </rPr>
      <t xml:space="preserve"> % (*)</t>
    </r>
  </si>
  <si>
    <r>
      <t>Beneficio Industrial</t>
    </r>
    <r>
      <rPr>
        <b/>
        <sz val="8"/>
        <color rgb="FFFF0000"/>
        <rFont val="Calibri"/>
        <family val="2"/>
        <scheme val="minor"/>
      </rPr>
      <t xml:space="preserve"> xx</t>
    </r>
    <r>
      <rPr>
        <b/>
        <sz val="8"/>
        <color rgb="FF000000"/>
        <rFont val="Calibri"/>
        <family val="2"/>
        <scheme val="minor"/>
      </rPr>
      <t xml:space="preserve"> % (*)</t>
    </r>
  </si>
  <si>
    <t>01_01</t>
  </si>
  <si>
    <t>TOTAL CONTRATO</t>
  </si>
  <si>
    <t>Importe Unitario Ofertado</t>
  </si>
  <si>
    <t>Total Ofertado</t>
  </si>
  <si>
    <t>UD</t>
  </si>
  <si>
    <t>PA</t>
  </si>
  <si>
    <t xml:space="preserve">S-05328-2025 - Pintura de pasos de peatones y señalización prohibido fumar en recinto CP RTVE Prado del Rey </t>
  </si>
  <si>
    <t xml:space="preserve">“Pintura de pasos de peatones y señalización prohibido fumar en recinto CP RTVE Prado del Rey  " </t>
  </si>
  <si>
    <t>Expediente n.º S/05328/2025</t>
  </si>
  <si>
    <t>01</t>
  </si>
  <si>
    <t>LOTE ÚNICO</t>
  </si>
  <si>
    <t>M2</t>
  </si>
  <si>
    <t>REPINTADO DE PASOS DE PEATONES</t>
  </si>
  <si>
    <t>Limpieza y soplado del soporte, posterior marcado y aplicación manual de pintura de señalización color blanca a base de polímeros solventes, acabado satinado, textura lisa, de alta calidad para marca vial de 50 cm de anchura, para paso para peatones. Espolvoreando en tierno un manto de microesferas de vidrio (como antedeslizante).Incluso parte proporcionald e pequeño material y medios auxiliares</t>
  </si>
  <si>
    <t>Acceso recinto- zona exterior</t>
  </si>
  <si>
    <t>2</t>
  </si>
  <si>
    <t>Tornos acceso</t>
  </si>
  <si>
    <t>Rotonda EPR</t>
  </si>
  <si>
    <t>EPR</t>
  </si>
  <si>
    <t>Control accesos -TVE</t>
  </si>
  <si>
    <t>Control accesos - RNE</t>
  </si>
  <si>
    <t>Parking TVE</t>
  </si>
  <si>
    <t>Zona servicios electricos</t>
  </si>
  <si>
    <t>TVE- Servicios medicos</t>
  </si>
  <si>
    <t>Corona-Estudios</t>
  </si>
  <si>
    <t>Comedores-Jardines NNEE</t>
  </si>
  <si>
    <t>Nuevas edificaciones Estudios</t>
  </si>
  <si>
    <t>1</t>
  </si>
  <si>
    <t>* Varios</t>
  </si>
  <si>
    <t>01_02</t>
  </si>
  <si>
    <t>SEÑALIZACION LOGOTIPO PROHIBIDO FUMAR EN PAVIMENTO</t>
  </si>
  <si>
    <t>Replanteo, limpieza del soporte, colocación de máscara o plantilla para ejecucución de SEÑAL DE PROHIBIDO FUMAR en dos colores, en tamaño aproximado de diámetro de 100cm, sobre pavimento de granito, utilizando pintura de señalización color roja y blanca a base de polímeros solventes, acabado satinado, textura lisa, de alta calidad. Espolvoreando en tierno un manto de microesferas de vidrio (como antedeslizante). La plantilla se entregará a RTVE al finalizar los trabajos. Incluso parte proporcional de pequeño material y medios auxilaires.</t>
  </si>
  <si>
    <t>Zona guardería/comedores</t>
  </si>
  <si>
    <t>01_03</t>
  </si>
  <si>
    <t>SEÑALIZACION TEXTO EN BARANDILLA</t>
  </si>
  <si>
    <t>Replanteo, limpieza del soporte, colocación de máscaras o plantillas para ejecucución de pintado del texto "ESPACIO LIBRE DE HUMOS"  y logotipo de prohibido fumar, mediante letras con tipografía normalizada, en letras de tamaño aproximado de 50x50cm, sobre soporte metálico en barandilla, aplicando pintura esmalte acrílico color RAL a elegir por RTVE. Incluso parte proporcional de pequeño material y medios auxiliares.</t>
  </si>
  <si>
    <t>01_04</t>
  </si>
  <si>
    <t>AYUDAS ALBAÑILERIA</t>
  </si>
  <si>
    <t>Ayudas de albañilería a justificar. Esta partida se deberá justificar con precios descompuestos</t>
  </si>
  <si>
    <t>01_05</t>
  </si>
  <si>
    <t>Partida destinada a la gestión de la seguridad y salud en la ejecución de los trabajos, incluyendo:
- Señalización.
- Equipos de protección individual (casco, guantes, mascarilla antipolvo, faja de protección lumbar, cinturón portaherramientas, botas de seguridad, etc.).
- Protecciones colectivas y botiquín.
- Mano de obra de seguridad.
Incluso todo aquel material en materia de seguridad y salud que sea necesario para la buena realización de los trabajos que se van a desarrollar. Según RD 1627/1.997. Medida la unidad completamente realizada.</t>
  </si>
  <si>
    <t>Seguridad y salud</t>
  </si>
  <si>
    <t>01_06</t>
  </si>
  <si>
    <t>GESTIÓN DE RESIDUOS</t>
  </si>
  <si>
    <t>Partida destinada a la gestión de residuos durante la realización de los trabajos, comprendiendo:
- Carga de RCD sobre contenedor, dúmper o camión pequeño, por medios manuales, a granel, y considerando 2 peones ordinarios en la carga, sin incluir transporte, no se incluye la selección previa. 
- Clasificación de residuos a pie de obra, bien sean de demolición o en fracciones, según normativa vigente, con medios manuales. 
- Alquiler de contenedor de 8 m3 de capacidad, colocado a pie de carga, cualquiera que sea su distancia. 
- Retirada de gas refrigerante a punto adecuado según normativa medioambiental</t>
  </si>
  <si>
    <t>Gestion de residuos</t>
  </si>
  <si>
    <t>suma capítulos 1-6</t>
  </si>
  <si>
    <t xml:space="preserve">(*) Cuando no se indiquen otros porcentajes se entenderá que, quedan incluidos en el precio de la oferta el 13% de Gastos Generales y el 6% de Beneficio Industrial 
</t>
  </si>
  <si>
    <r>
      <t>A.</t>
    </r>
    <r>
      <rPr>
        <b/>
        <sz val="7"/>
        <color rgb="FF000000"/>
        <rFont val="Times New Roman"/>
        <family val="1"/>
      </rPr>
      <t xml:space="preserve">      </t>
    </r>
    <r>
      <rPr>
        <b/>
        <sz val="11"/>
        <color rgb="FF000000"/>
        <rFont val="Calibri"/>
        <family val="2"/>
      </rPr>
      <t>Precio ofertado, expresado sin IVA u otros impuestos indirectos equivalentes:</t>
    </r>
  </si>
  <si>
    <t>expedido con fecha</t>
  </si>
  <si>
    <t>(fecha de expedición)</t>
  </si>
  <si>
    <t>y domiciliado en</t>
  </si>
  <si>
    <t>en calidad de</t>
  </si>
  <si>
    <t>(cargo en la empresa)</t>
  </si>
  <si>
    <t>con NIF</t>
  </si>
  <si>
    <t>CP número</t>
  </si>
  <si>
    <t>(Localidad)</t>
  </si>
  <si>
    <t>(domicilio localidad, calle/aveda/nº)</t>
  </si>
  <si>
    <t>Calle/plaza</t>
  </si>
  <si>
    <t>enterado del procedimiento general tramitado para adjudicar el expediente S-05328-2025 – “Pintura de pasos de peatones y señalización prohibido fumar en recinto CP RTVE Prado del Rey”.</t>
  </si>
  <si>
    <r>
      <t xml:space="preserve">A. El precio máximo ofertado, </t>
    </r>
    <r>
      <rPr>
        <b/>
        <u/>
        <sz val="11"/>
        <color theme="1"/>
        <rFont val="Calibri"/>
        <family val="2"/>
        <scheme val="minor"/>
      </rPr>
      <t>expresado sin IVA</t>
    </r>
    <r>
      <rPr>
        <sz val="11"/>
        <color theme="1"/>
        <rFont val="Calibri"/>
        <family val="2"/>
        <scheme val="minor"/>
      </rPr>
      <t xml:space="preserve"> (que no podrá superar el precio de la solicitud de oferta) u otros impuestos indirectos equivalentes, es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</si>
</sst>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1" x14ac:knownFonts="1">
    <font>
      <sz val="11"/>
      <color theme="1"/>
      <name val="Calibri"/>
      <family val="2"/>
      <scheme val="minor"/>
    </font>
    <font>
      <b/>
      <sz val="10"/>
      <color theme="1"/>
      <name val="Calibri"/>
      <family val="2"/>
      <scheme val="minor"/>
    </font>
    <font>
      <b/>
      <sz val="14"/>
      <color theme="1"/>
      <name val="Calibri"/>
      <family val="2"/>
      <scheme val="minor"/>
    </font>
    <font>
      <b/>
      <i/>
      <sz val="10"/>
      <color theme="1"/>
      <name val="Calibri"/>
      <family val="2"/>
      <scheme val="minor"/>
    </font>
    <font>
      <b/>
      <sz val="8"/>
      <color theme="1"/>
      <name val="Calibri"/>
      <family val="2"/>
      <scheme val="minor"/>
    </font>
    <font>
      <b/>
      <sz val="8"/>
      <color rgb="FFFF00FF"/>
      <name val="Calibri"/>
      <family val="2"/>
      <scheme val="minor"/>
    </font>
    <font>
      <sz val="8"/>
      <color theme="1"/>
      <name val="Calibri"/>
      <family val="2"/>
      <scheme val="minor"/>
    </font>
    <font>
      <b/>
      <sz val="11"/>
      <color theme="1"/>
      <name val="Calibri"/>
      <family val="2"/>
      <scheme val="minor"/>
    </font>
    <font>
      <sz val="11"/>
      <name val="Calibri"/>
      <family val="2"/>
      <scheme val="minor"/>
    </font>
    <font>
      <b/>
      <i/>
      <sz val="10"/>
      <name val="Calibri"/>
      <family val="2"/>
      <scheme val="minor"/>
    </font>
    <font>
      <b/>
      <sz val="8"/>
      <name val="Calibri"/>
      <family val="2"/>
      <scheme val="minor"/>
    </font>
    <font>
      <sz val="8"/>
      <name val="Calibri"/>
      <family val="2"/>
      <scheme val="minor"/>
    </font>
    <font>
      <b/>
      <sz val="10"/>
      <color theme="1"/>
      <name val="Calibri"/>
      <family val="2"/>
    </font>
    <font>
      <b/>
      <u/>
      <sz val="10"/>
      <color rgb="FFFF0000"/>
      <name val="Calibri"/>
      <family val="2"/>
    </font>
    <font>
      <b/>
      <sz val="16"/>
      <color rgb="FFFF0000"/>
      <name val="Calibri"/>
      <family val="2"/>
      <scheme val="minor"/>
    </font>
    <font>
      <b/>
      <sz val="8"/>
      <color rgb="FF000000"/>
      <name val="Calibri"/>
      <family val="2"/>
      <scheme val="minor"/>
    </font>
    <font>
      <b/>
      <sz val="8"/>
      <color rgb="FFFF0000"/>
      <name val="Calibri"/>
      <family val="2"/>
      <scheme val="minor"/>
    </font>
    <font>
      <sz val="8"/>
      <color rgb="FFFF0000"/>
      <name val="Calibri"/>
      <family val="2"/>
      <scheme val="minor"/>
    </font>
    <font>
      <sz val="10"/>
      <color theme="1"/>
      <name val="Calibri"/>
      <family val="2"/>
      <scheme val="minor"/>
    </font>
    <font>
      <b/>
      <sz val="10"/>
      <color rgb="FFE36C0A"/>
      <name val="Calibri"/>
      <family val="2"/>
      <scheme val="minor"/>
    </font>
    <font>
      <b/>
      <sz val="14"/>
      <color rgb="FFE36C0A"/>
      <name val="Calibri"/>
      <family val="2"/>
      <scheme val="minor"/>
    </font>
    <font>
      <i/>
      <sz val="8"/>
      <color theme="1"/>
      <name val="Calibri"/>
      <family val="2"/>
      <scheme val="minor"/>
    </font>
    <font>
      <b/>
      <u/>
      <sz val="11"/>
      <color theme="1"/>
      <name val="Calibri"/>
      <family val="2"/>
      <scheme val="minor"/>
    </font>
    <font>
      <i/>
      <sz val="11"/>
      <color theme="1"/>
      <name val="Calibri"/>
      <family val="2"/>
      <scheme val="minor"/>
    </font>
    <font>
      <sz val="11"/>
      <color rgb="FFFF0000"/>
      <name val="Calibri"/>
      <family val="2"/>
      <scheme val="minor"/>
    </font>
    <font>
      <b/>
      <sz val="9"/>
      <color rgb="FF0070C0"/>
      <name val="Calibri"/>
      <family val="2"/>
      <scheme val="minor"/>
    </font>
    <font>
      <b/>
      <sz val="8"/>
      <color rgb="FF0070C0"/>
      <name val="Calibri"/>
      <family val="2"/>
      <scheme val="minor"/>
    </font>
    <font>
      <b/>
      <i/>
      <sz val="9"/>
      <color theme="1"/>
      <name val="Calibri"/>
      <family val="2"/>
      <scheme val="minor"/>
    </font>
    <font>
      <b/>
      <sz val="11"/>
      <color rgb="FF000000"/>
      <name val="Calibri"/>
      <family val="2"/>
    </font>
    <font>
      <b/>
      <sz val="7"/>
      <color rgb="FF000000"/>
      <name val="Times New Roman"/>
      <family val="1"/>
    </font>
    <font>
      <i/>
      <sz val="9"/>
      <color theme="1"/>
      <name val="Calibri"/>
      <family val="2"/>
      <scheme val="minor"/>
    </font>
  </fonts>
  <fills count="7">
    <fill>
      <patternFill patternType="none"/>
    </fill>
    <fill>
      <patternFill patternType="gray125"/>
    </fill>
    <fill>
      <patternFill patternType="solid">
        <fgColor rgb="FFB4CBE0"/>
        <bgColor indexed="64"/>
      </patternFill>
    </fill>
    <fill>
      <patternFill patternType="solid">
        <fgColor rgb="FFFFFFCC"/>
        <bgColor indexed="64"/>
      </patternFill>
    </fill>
    <fill>
      <patternFill patternType="solid">
        <fgColor rgb="FFFFFF99"/>
        <bgColor indexed="64"/>
      </patternFill>
    </fill>
    <fill>
      <patternFill patternType="solid">
        <fgColor theme="0" tint="-4.9989318521683403E-2"/>
        <bgColor indexed="64"/>
      </patternFill>
    </fill>
    <fill>
      <patternFill patternType="solid">
        <fgColor theme="0"/>
        <bgColor indexed="64"/>
      </patternFill>
    </fill>
  </fills>
  <borders count="7">
    <border>
      <left/>
      <right/>
      <top/>
      <bottom/>
      <diagonal/>
    </border>
    <border>
      <left style="thin">
        <color auto="1"/>
      </left>
      <right style="thin">
        <color auto="1"/>
      </right>
      <top style="thin">
        <color auto="1"/>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right/>
      <top/>
      <bottom style="thin">
        <color indexed="64"/>
      </bottom>
      <diagonal/>
    </border>
  </borders>
  <cellStyleXfs count="1">
    <xf numFmtId="0" fontId="0" fillId="0" borderId="0"/>
  </cellStyleXfs>
  <cellXfs count="107">
    <xf numFmtId="0" fontId="0" fillId="0" borderId="0" xfId="0"/>
    <xf numFmtId="0" fontId="0" fillId="0" borderId="0" xfId="0" applyProtection="1"/>
    <xf numFmtId="0" fontId="0" fillId="0" borderId="0" xfId="0" applyBorder="1" applyProtection="1"/>
    <xf numFmtId="0" fontId="0" fillId="0" borderId="0" xfId="0" applyBorder="1" applyAlignment="1" applyProtection="1">
      <alignment vertical="top"/>
    </xf>
    <xf numFmtId="0" fontId="8" fillId="0" borderId="0" xfId="0" applyFont="1" applyProtection="1"/>
    <xf numFmtId="4" fontId="0" fillId="0" borderId="0" xfId="0" applyNumberFormat="1" applyProtection="1"/>
    <xf numFmtId="0" fontId="0" fillId="0" borderId="0" xfId="0" applyAlignment="1" applyProtection="1">
      <alignment vertical="top"/>
    </xf>
    <xf numFmtId="0" fontId="18" fillId="0" borderId="0" xfId="0" applyFont="1" applyProtection="1"/>
    <xf numFmtId="0" fontId="1" fillId="0" borderId="0" xfId="0" applyFont="1" applyProtection="1"/>
    <xf numFmtId="0" fontId="19" fillId="0" borderId="0" xfId="0" applyFont="1" applyAlignment="1" applyProtection="1">
      <alignment horizontal="right" vertical="center"/>
    </xf>
    <xf numFmtId="0" fontId="19" fillId="0" borderId="0" xfId="0" applyFont="1" applyAlignment="1" applyProtection="1">
      <alignment horizontal="right"/>
    </xf>
    <xf numFmtId="0" fontId="0" fillId="3" borderId="0" xfId="0" applyFill="1" applyAlignment="1" applyProtection="1">
      <alignment horizontal="left" vertical="top" shrinkToFit="1"/>
      <protection locked="0"/>
    </xf>
    <xf numFmtId="0" fontId="0" fillId="0" borderId="0" xfId="0" applyAlignment="1" applyProtection="1">
      <alignment horizontal="left" vertical="top"/>
    </xf>
    <xf numFmtId="0" fontId="21" fillId="0" borderId="0" xfId="0" applyFont="1" applyAlignment="1" applyProtection="1">
      <alignment horizontal="left" vertical="top"/>
    </xf>
    <xf numFmtId="0" fontId="21" fillId="0" borderId="0" xfId="0" applyFont="1" applyAlignment="1" applyProtection="1">
      <alignment vertical="top"/>
    </xf>
    <xf numFmtId="0" fontId="0" fillId="0" borderId="0" xfId="0" applyFill="1" applyAlignment="1" applyProtection="1">
      <alignment shrinkToFit="1"/>
    </xf>
    <xf numFmtId="0" fontId="0" fillId="3" borderId="0" xfId="0" applyFill="1" applyAlignment="1" applyProtection="1">
      <alignment shrinkToFit="1"/>
      <protection locked="0"/>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0" fillId="0" borderId="0" xfId="0" applyFill="1" applyAlignment="1" applyProtection="1">
      <alignment vertical="top"/>
    </xf>
    <xf numFmtId="0" fontId="0" fillId="0" borderId="0" xfId="0" applyFont="1" applyAlignment="1" applyProtection="1">
      <alignment horizontal="left" vertical="top" wrapText="1"/>
    </xf>
    <xf numFmtId="0" fontId="7" fillId="0" borderId="0" xfId="0" applyFont="1" applyAlignment="1" applyProtection="1">
      <alignment vertical="top"/>
    </xf>
    <xf numFmtId="0" fontId="23" fillId="0" borderId="0" xfId="0" applyFont="1" applyProtection="1"/>
    <xf numFmtId="0" fontId="1" fillId="0" borderId="0" xfId="0" applyFont="1" applyAlignment="1" applyProtection="1">
      <alignment vertical="top"/>
    </xf>
    <xf numFmtId="0" fontId="8" fillId="0" borderId="0" xfId="0" applyFont="1" applyAlignment="1" applyProtection="1">
      <alignment vertical="top"/>
    </xf>
    <xf numFmtId="0" fontId="2" fillId="0" borderId="0" xfId="0" applyFont="1" applyAlignment="1" applyProtection="1">
      <alignment vertical="top"/>
    </xf>
    <xf numFmtId="0" fontId="3" fillId="0" borderId="1" xfId="0" applyFont="1" applyBorder="1" applyAlignment="1" applyProtection="1">
      <alignment horizontal="center" vertical="top"/>
    </xf>
    <xf numFmtId="0" fontId="9" fillId="0" borderId="1" xfId="0" applyFont="1" applyBorder="1" applyAlignment="1" applyProtection="1">
      <alignment horizontal="center" vertical="top"/>
    </xf>
    <xf numFmtId="49" fontId="4" fillId="2" borderId="1" xfId="0" applyNumberFormat="1" applyFont="1" applyFill="1" applyBorder="1" applyAlignment="1" applyProtection="1">
      <alignment vertical="top"/>
    </xf>
    <xf numFmtId="3" fontId="5" fillId="2" borderId="1" xfId="0" applyNumberFormat="1" applyFont="1" applyFill="1" applyBorder="1" applyAlignment="1" applyProtection="1">
      <alignment vertical="top"/>
    </xf>
    <xf numFmtId="4" fontId="10" fillId="2" borderId="1" xfId="0" applyNumberFormat="1" applyFont="1" applyFill="1" applyBorder="1" applyAlignment="1" applyProtection="1">
      <alignment vertical="top"/>
    </xf>
    <xf numFmtId="49" fontId="6" fillId="0" borderId="1" xfId="0" applyNumberFormat="1" applyFont="1" applyBorder="1" applyAlignment="1" applyProtection="1">
      <alignment vertical="top"/>
    </xf>
    <xf numFmtId="4" fontId="6" fillId="0" borderId="1" xfId="0" applyNumberFormat="1" applyFont="1" applyFill="1" applyBorder="1" applyAlignment="1" applyProtection="1">
      <alignment vertical="top"/>
    </xf>
    <xf numFmtId="4" fontId="11" fillId="3" borderId="1" xfId="0" applyNumberFormat="1" applyFont="1" applyFill="1" applyBorder="1" applyAlignment="1" applyProtection="1">
      <alignment vertical="top"/>
    </xf>
    <xf numFmtId="0" fontId="6" fillId="0" borderId="1" xfId="0" applyFont="1" applyBorder="1" applyAlignment="1" applyProtection="1">
      <alignment vertical="top"/>
    </xf>
    <xf numFmtId="4" fontId="10" fillId="3" borderId="1" xfId="0" applyNumberFormat="1" applyFont="1" applyFill="1" applyBorder="1" applyAlignment="1" applyProtection="1">
      <alignment vertical="top"/>
    </xf>
    <xf numFmtId="4" fontId="4" fillId="3" borderId="1" xfId="0" applyNumberFormat="1" applyFont="1" applyFill="1" applyBorder="1" applyProtection="1"/>
    <xf numFmtId="4" fontId="4" fillId="3" borderId="1" xfId="0" applyNumberFormat="1" applyFont="1" applyFill="1" applyBorder="1" applyAlignment="1" applyProtection="1">
      <alignment vertical="top"/>
      <protection locked="0"/>
    </xf>
    <xf numFmtId="4" fontId="26" fillId="3" borderId="1" xfId="0" applyNumberFormat="1" applyFont="1" applyFill="1" applyBorder="1" applyAlignment="1" applyProtection="1">
      <alignment vertical="top"/>
    </xf>
    <xf numFmtId="0" fontId="24" fillId="0" borderId="0" xfId="0" applyFont="1" applyFill="1" applyProtection="1"/>
    <xf numFmtId="0" fontId="1" fillId="5" borderId="1" xfId="0" applyFont="1" applyFill="1" applyBorder="1" applyAlignment="1" applyProtection="1">
      <alignment horizontal="left" vertical="top"/>
    </xf>
    <xf numFmtId="49" fontId="1" fillId="2" borderId="1" xfId="0" applyNumberFormat="1" applyFont="1" applyFill="1" applyBorder="1" applyAlignment="1" applyProtection="1">
      <alignment vertical="top"/>
    </xf>
    <xf numFmtId="49" fontId="10" fillId="2" borderId="1" xfId="0" applyNumberFormat="1" applyFont="1" applyFill="1" applyBorder="1" applyAlignment="1" applyProtection="1">
      <alignment vertical="top"/>
    </xf>
    <xf numFmtId="49" fontId="11" fillId="0" borderId="1" xfId="0" applyNumberFormat="1" applyFont="1" applyBorder="1" applyAlignment="1" applyProtection="1">
      <alignment vertical="top"/>
    </xf>
    <xf numFmtId="0" fontId="11" fillId="0" borderId="1" xfId="0" applyFont="1" applyBorder="1" applyAlignment="1" applyProtection="1">
      <alignment vertical="top"/>
    </xf>
    <xf numFmtId="0" fontId="9" fillId="0" borderId="1" xfId="0" applyFont="1" applyBorder="1" applyAlignment="1" applyProtection="1">
      <alignment horizontal="center" vertical="top" wrapText="1"/>
    </xf>
    <xf numFmtId="0" fontId="27" fillId="0" borderId="1" xfId="0" applyFont="1" applyBorder="1" applyAlignment="1" applyProtection="1">
      <alignment horizontal="center" vertical="top" wrapText="1"/>
    </xf>
    <xf numFmtId="4" fontId="4" fillId="0" borderId="1" xfId="0" applyNumberFormat="1" applyFont="1" applyFill="1" applyBorder="1" applyAlignment="1" applyProtection="1">
      <alignment vertical="top"/>
    </xf>
    <xf numFmtId="0" fontId="3" fillId="0" borderId="1" xfId="0" applyFont="1" applyBorder="1" applyAlignment="1" applyProtection="1">
      <alignment horizontal="center" vertical="top" wrapText="1"/>
    </xf>
    <xf numFmtId="49" fontId="4" fillId="2" borderId="1" xfId="0" applyNumberFormat="1" applyFont="1" applyFill="1" applyBorder="1" applyAlignment="1" applyProtection="1">
      <alignment vertical="top" wrapText="1"/>
    </xf>
    <xf numFmtId="4" fontId="5" fillId="2" borderId="1" xfId="0" applyNumberFormat="1" applyFont="1" applyFill="1" applyBorder="1" applyAlignment="1" applyProtection="1">
      <alignment vertical="top"/>
    </xf>
    <xf numFmtId="49" fontId="4" fillId="0" borderId="1" xfId="0" applyNumberFormat="1" applyFont="1" applyBorder="1" applyAlignment="1" applyProtection="1">
      <alignment vertical="top" wrapText="1"/>
    </xf>
    <xf numFmtId="49" fontId="6" fillId="0" borderId="1" xfId="0" applyNumberFormat="1" applyFont="1" applyBorder="1" applyAlignment="1" applyProtection="1">
      <alignment vertical="top" wrapText="1"/>
    </xf>
    <xf numFmtId="4" fontId="6" fillId="3" borderId="1" xfId="0" applyNumberFormat="1" applyFont="1" applyFill="1" applyBorder="1" applyAlignment="1" applyProtection="1">
      <alignment vertical="top"/>
    </xf>
    <xf numFmtId="3" fontId="25" fillId="0" borderId="1" xfId="0" applyNumberFormat="1" applyFont="1" applyBorder="1" applyAlignment="1" applyProtection="1">
      <alignment horizontal="right" vertical="top"/>
    </xf>
    <xf numFmtId="49" fontId="26" fillId="0" borderId="1" xfId="0" applyNumberFormat="1" applyFont="1" applyBorder="1" applyAlignment="1" applyProtection="1">
      <alignment horizontal="right" vertical="top" wrapText="1"/>
    </xf>
    <xf numFmtId="0" fontId="6" fillId="0" borderId="1" xfId="0" applyFont="1" applyFill="1" applyBorder="1" applyAlignment="1" applyProtection="1">
      <alignment vertical="top"/>
    </xf>
    <xf numFmtId="0" fontId="11" fillId="0" borderId="1" xfId="0" applyFont="1" applyFill="1" applyBorder="1" applyAlignment="1" applyProtection="1">
      <alignment vertical="top"/>
    </xf>
    <xf numFmtId="0" fontId="15" fillId="0" borderId="1" xfId="0" applyFont="1" applyBorder="1" applyAlignment="1" applyProtection="1">
      <alignment horizontal="left" vertical="center" wrapText="1"/>
    </xf>
    <xf numFmtId="10" fontId="17" fillId="3" borderId="1" xfId="0" applyNumberFormat="1" applyFont="1" applyFill="1" applyBorder="1" applyAlignment="1" applyProtection="1">
      <alignment horizontal="right" vertical="center"/>
    </xf>
    <xf numFmtId="2" fontId="17" fillId="3" borderId="1" xfId="0" applyNumberFormat="1" applyFont="1" applyFill="1" applyBorder="1" applyAlignment="1" applyProtection="1">
      <alignment horizontal="right" vertical="center" indent="4"/>
      <protection locked="0"/>
    </xf>
    <xf numFmtId="0" fontId="0" fillId="0" borderId="1" xfId="0" applyFill="1" applyBorder="1" applyProtection="1"/>
    <xf numFmtId="0" fontId="8" fillId="0" borderId="1" xfId="0" applyFont="1" applyFill="1" applyBorder="1" applyProtection="1"/>
    <xf numFmtId="0" fontId="6" fillId="0" borderId="1" xfId="0" applyFont="1" applyFill="1" applyBorder="1" applyProtection="1"/>
    <xf numFmtId="0" fontId="3" fillId="0" borderId="1" xfId="0" applyFont="1" applyBorder="1" applyAlignment="1" applyProtection="1">
      <alignment horizontal="center" vertical="center" wrapText="1"/>
    </xf>
    <xf numFmtId="0" fontId="0" fillId="3" borderId="0" xfId="0" applyFill="1" applyBorder="1" applyAlignment="1" applyProtection="1">
      <alignment horizontal="center" vertical="center"/>
      <protection locked="0"/>
    </xf>
    <xf numFmtId="0" fontId="0" fillId="0" borderId="0" xfId="0" applyAlignment="1" applyProtection="1">
      <alignment horizontal="center" vertical="center"/>
    </xf>
    <xf numFmtId="49" fontId="4" fillId="2" borderId="1" xfId="0" applyNumberFormat="1" applyFont="1" applyFill="1" applyBorder="1" applyAlignment="1" applyProtection="1">
      <alignment horizontal="center" vertical="center" wrapText="1"/>
    </xf>
    <xf numFmtId="49" fontId="6" fillId="0" borderId="1" xfId="0" applyNumberFormat="1" applyFont="1" applyBorder="1" applyAlignment="1" applyProtection="1">
      <alignment horizontal="center" vertical="center" wrapText="1"/>
    </xf>
    <xf numFmtId="49" fontId="26" fillId="0" borderId="1" xfId="0" applyNumberFormat="1" applyFont="1" applyBorder="1" applyAlignment="1" applyProtection="1">
      <alignment horizontal="center" vertical="center" wrapText="1"/>
    </xf>
    <xf numFmtId="0" fontId="15" fillId="0" borderId="1" xfId="0" applyFont="1" applyBorder="1" applyAlignment="1" applyProtection="1">
      <alignment horizontal="center" vertical="center" wrapText="1"/>
    </xf>
    <xf numFmtId="0" fontId="0" fillId="0" borderId="0" xfId="0" applyFont="1" applyAlignment="1" applyProtection="1">
      <alignment horizontal="left" vertical="top" wrapText="1"/>
    </xf>
    <xf numFmtId="0" fontId="0" fillId="0" borderId="6" xfId="0" applyBorder="1" applyAlignment="1" applyProtection="1">
      <alignment horizontal="center" wrapText="1"/>
      <protection locked="0"/>
    </xf>
    <xf numFmtId="0" fontId="0" fillId="0" borderId="0" xfId="0" applyAlignment="1" applyProtection="1">
      <alignment horizontal="center" vertical="top"/>
    </xf>
    <xf numFmtId="0" fontId="0" fillId="3" borderId="0" xfId="0" applyFill="1" applyAlignment="1" applyProtection="1">
      <alignment horizontal="center" vertical="top" shrinkToFit="1"/>
      <protection locked="0"/>
    </xf>
    <xf numFmtId="0" fontId="0" fillId="0" borderId="0" xfId="0" applyAlignment="1" applyProtection="1">
      <alignment horizontal="left" vertical="top" wrapText="1"/>
    </xf>
    <xf numFmtId="4" fontId="7" fillId="4" borderId="0" xfId="0" applyNumberFormat="1" applyFont="1" applyFill="1" applyAlignment="1" applyProtection="1">
      <alignment horizontal="center" vertical="top" shrinkToFit="1"/>
    </xf>
    <xf numFmtId="0" fontId="7" fillId="4" borderId="0" xfId="0" applyFont="1" applyFill="1" applyAlignment="1" applyProtection="1">
      <alignment horizontal="center" vertical="top" shrinkToFit="1"/>
    </xf>
    <xf numFmtId="0" fontId="14" fillId="0" borderId="0" xfId="0" applyFont="1" applyAlignment="1" applyProtection="1">
      <alignment horizontal="center" vertical="top" wrapText="1"/>
    </xf>
    <xf numFmtId="0" fontId="20" fillId="0" borderId="0" xfId="0" applyFont="1" applyAlignment="1" applyProtection="1">
      <alignment horizontal="center"/>
    </xf>
    <xf numFmtId="0" fontId="0" fillId="3" borderId="0" xfId="0" applyFill="1" applyAlignment="1" applyProtection="1">
      <alignment horizontal="left" vertical="top" shrinkToFit="1"/>
      <protection locked="0"/>
    </xf>
    <xf numFmtId="0" fontId="21" fillId="0" borderId="0" xfId="0" applyFont="1" applyAlignment="1" applyProtection="1">
      <alignment horizontal="left" vertical="top"/>
    </xf>
    <xf numFmtId="0" fontId="6" fillId="0" borderId="0" xfId="0" applyFont="1" applyBorder="1" applyAlignment="1" applyProtection="1">
      <alignment horizontal="left" vertical="top" wrapText="1"/>
    </xf>
    <xf numFmtId="0" fontId="12" fillId="0" borderId="2" xfId="0" applyFont="1" applyBorder="1" applyAlignment="1" applyProtection="1">
      <alignment horizontal="left" vertical="top" wrapText="1"/>
    </xf>
    <xf numFmtId="0" fontId="12" fillId="0" borderId="3" xfId="0" applyFont="1" applyBorder="1" applyAlignment="1" applyProtection="1">
      <alignment horizontal="left" vertical="top" wrapText="1"/>
    </xf>
    <xf numFmtId="0" fontId="12" fillId="0" borderId="4" xfId="0" applyFont="1" applyBorder="1" applyAlignment="1" applyProtection="1">
      <alignment horizontal="left" vertical="top" wrapText="1"/>
    </xf>
    <xf numFmtId="0" fontId="14" fillId="0" borderId="5" xfId="0" applyFont="1" applyBorder="1" applyAlignment="1" applyProtection="1">
      <alignment horizontal="center" vertical="center" wrapText="1"/>
    </xf>
    <xf numFmtId="0" fontId="4" fillId="0" borderId="0" xfId="0" applyFont="1" applyBorder="1" applyAlignment="1" applyProtection="1">
      <alignment horizontal="left" vertical="top" wrapText="1"/>
    </xf>
    <xf numFmtId="3" fontId="25" fillId="0" borderId="1" xfId="0" applyNumberFormat="1" applyFont="1" applyBorder="1" applyAlignment="1" applyProtection="1">
      <alignment horizontal="right" vertical="top"/>
    </xf>
    <xf numFmtId="0" fontId="0" fillId="3" borderId="6" xfId="0" applyFill="1" applyBorder="1" applyAlignment="1" applyProtection="1">
      <alignment horizontal="center" vertical="top"/>
      <protection locked="0"/>
    </xf>
    <xf numFmtId="14" fontId="0" fillId="3" borderId="0" xfId="0" applyNumberFormat="1" applyFill="1" applyAlignment="1" applyProtection="1">
      <alignment vertical="top" shrinkToFit="1"/>
      <protection locked="0"/>
    </xf>
    <xf numFmtId="0" fontId="21" fillId="0" borderId="0" xfId="0" applyFont="1" applyFill="1" applyAlignment="1" applyProtection="1">
      <alignment horizontal="left" vertical="top" shrinkToFit="1"/>
    </xf>
    <xf numFmtId="49" fontId="0" fillId="3" borderId="0" xfId="0" applyNumberFormat="1" applyFill="1" applyAlignment="1" applyProtection="1">
      <alignment horizontal="left" vertical="top" shrinkToFit="1"/>
      <protection locked="0"/>
    </xf>
    <xf numFmtId="49" fontId="0" fillId="3" borderId="0" xfId="0" applyNumberFormat="1" applyFill="1" applyAlignment="1" applyProtection="1">
      <alignment horizontal="left" shrinkToFit="1"/>
      <protection locked="0"/>
    </xf>
    <xf numFmtId="49" fontId="0" fillId="3" borderId="0" xfId="0" applyNumberFormat="1" applyFill="1" applyAlignment="1" applyProtection="1">
      <alignment shrinkToFit="1"/>
      <protection locked="0"/>
    </xf>
    <xf numFmtId="0" fontId="0" fillId="0" borderId="0" xfId="0" applyAlignment="1" applyProtection="1">
      <alignment horizontal="right" vertical="top"/>
    </xf>
    <xf numFmtId="0" fontId="0" fillId="6" borderId="0" xfId="0" applyFill="1" applyAlignment="1" applyProtection="1">
      <alignment vertical="top"/>
    </xf>
    <xf numFmtId="0" fontId="0" fillId="6" borderId="0" xfId="0" applyFill="1" applyAlignment="1" applyProtection="1">
      <alignment horizontal="left" vertical="top" shrinkToFit="1"/>
    </xf>
    <xf numFmtId="0" fontId="0" fillId="6" borderId="0" xfId="0" applyFill="1" applyProtection="1"/>
    <xf numFmtId="0" fontId="0" fillId="6" borderId="0" xfId="0" applyFill="1" applyAlignment="1" applyProtection="1">
      <alignment horizontal="center" shrinkToFit="1"/>
    </xf>
    <xf numFmtId="49" fontId="0" fillId="3" borderId="0" xfId="0" applyNumberFormat="1" applyFill="1" applyAlignment="1" applyProtection="1">
      <alignment horizontal="center" shrinkToFit="1"/>
      <protection locked="0"/>
    </xf>
    <xf numFmtId="0" fontId="28" fillId="0" borderId="0" xfId="0" applyFont="1" applyAlignment="1">
      <alignment horizontal="left" vertical="center"/>
    </xf>
    <xf numFmtId="0" fontId="30" fillId="6" borderId="0" xfId="0" applyFont="1" applyFill="1" applyAlignment="1" applyProtection="1">
      <alignment horizontal="center" vertical="top" shrinkToFit="1"/>
    </xf>
    <xf numFmtId="0" fontId="0" fillId="6" borderId="0" xfId="0" applyFill="1" applyAlignment="1" applyProtection="1">
      <alignment horizontal="center" vertical="top" shrinkToFit="1"/>
    </xf>
    <xf numFmtId="0" fontId="0" fillId="6" borderId="0" xfId="0" applyFill="1" applyAlignment="1" applyProtection="1">
      <alignment shrinkToFit="1"/>
    </xf>
  </cellXfs>
  <cellStyles count="1">
    <cellStyle name="Normal" xfId="0" builtinId="0"/>
  </cellStyles>
  <dxfs count="0"/>
  <tableStyles count="0" defaultTableStyle="TableStyleMedium2" defaultPivotStyle="PivotStyleLight16"/>
  <colors>
    <mruColors>
      <color rgb="FFFFFFCC"/>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0</xdr:rowOff>
    </xdr:from>
    <xdr:to>
      <xdr:col>1</xdr:col>
      <xdr:colOff>198664</xdr:colOff>
      <xdr:row>7</xdr:row>
      <xdr:rowOff>46264</xdr:rowOff>
    </xdr:to>
    <xdr:pic>
      <xdr:nvPicPr>
        <xdr:cNvPr id="2" name="Imagen 1">
          <a:extLst>
            <a:ext uri="{FF2B5EF4-FFF2-40B4-BE49-F238E27FC236}">
              <a16:creationId xmlns:a16="http://schemas.microsoft.com/office/drawing/2014/main" id="{356DEB71-3446-4E8E-B0A4-1D5D99F19334}"/>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333500"/>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B9E972-A911-4007-B5C3-ADD1E496A957}">
  <sheetPr>
    <pageSetUpPr fitToPage="1"/>
  </sheetPr>
  <dimension ref="A2:I49"/>
  <sheetViews>
    <sheetView tabSelected="1" workbookViewId="0">
      <pane ySplit="9" topLeftCell="A10" activePane="bottomLeft" state="frozen"/>
      <selection pane="bottomLeft" activeCell="B12" sqref="B12:E12"/>
    </sheetView>
  </sheetViews>
  <sheetFormatPr baseColWidth="10" defaultColWidth="11.42578125" defaultRowHeight="15" x14ac:dyDescent="0.25"/>
  <cols>
    <col min="1" max="1" width="18.5703125" style="1" customWidth="1"/>
    <col min="2" max="2" width="17.85546875" style="1" customWidth="1"/>
    <col min="3" max="3" width="12" style="1" customWidth="1"/>
    <col min="4" max="4" width="5.85546875" style="1" customWidth="1"/>
    <col min="5" max="8" width="11.42578125" style="1"/>
    <col min="9" max="9" width="10" style="1" customWidth="1"/>
    <col min="10" max="10" width="1.7109375" style="1" customWidth="1"/>
    <col min="11" max="16384" width="11.42578125" style="1"/>
  </cols>
  <sheetData>
    <row r="2" spans="1:9" s="6" customFormat="1" ht="75" customHeight="1" x14ac:dyDescent="0.25">
      <c r="A2" s="80" t="s">
        <v>13</v>
      </c>
      <c r="B2" s="80"/>
      <c r="C2" s="80"/>
      <c r="D2" s="80"/>
      <c r="E2" s="80"/>
      <c r="F2" s="80"/>
      <c r="G2" s="80"/>
      <c r="H2" s="80"/>
      <c r="I2" s="80"/>
    </row>
    <row r="5" spans="1:9" x14ac:dyDescent="0.25">
      <c r="D5" s="7"/>
      <c r="E5" s="7"/>
      <c r="F5" s="8"/>
      <c r="G5" s="8"/>
      <c r="H5" s="8"/>
      <c r="I5" s="9" t="s">
        <v>36</v>
      </c>
    </row>
    <row r="6" spans="1:9" x14ac:dyDescent="0.25">
      <c r="D6" s="7"/>
      <c r="E6" s="7"/>
      <c r="F6" s="8"/>
      <c r="G6" s="8"/>
      <c r="H6" s="8"/>
      <c r="I6" s="9"/>
    </row>
    <row r="7" spans="1:9" x14ac:dyDescent="0.25">
      <c r="D7" s="7"/>
      <c r="E7" s="7"/>
      <c r="F7" s="8"/>
      <c r="G7" s="8"/>
      <c r="H7" s="8"/>
      <c r="I7" s="10" t="s">
        <v>37</v>
      </c>
    </row>
    <row r="8" spans="1:9" ht="24.95" customHeight="1" x14ac:dyDescent="0.25"/>
    <row r="9" spans="1:9" ht="18.75" x14ac:dyDescent="0.3">
      <c r="A9" s="81" t="s">
        <v>14</v>
      </c>
      <c r="B9" s="81"/>
      <c r="C9" s="81"/>
      <c r="D9" s="81"/>
      <c r="E9" s="81"/>
      <c r="F9" s="81"/>
      <c r="G9" s="81"/>
      <c r="H9" s="81"/>
      <c r="I9" s="81"/>
    </row>
    <row r="10" spans="1:9" ht="15" customHeight="1" x14ac:dyDescent="0.25"/>
    <row r="11" spans="1:9" ht="15" customHeight="1" x14ac:dyDescent="0.25"/>
    <row r="12" spans="1:9" x14ac:dyDescent="0.25">
      <c r="A12" s="6" t="s">
        <v>15</v>
      </c>
      <c r="B12" s="82"/>
      <c r="C12" s="82"/>
      <c r="D12" s="82"/>
      <c r="E12" s="82"/>
      <c r="F12" s="75" t="s">
        <v>16</v>
      </c>
      <c r="G12" s="75"/>
      <c r="H12" s="75"/>
      <c r="I12" s="11"/>
    </row>
    <row r="13" spans="1:9" x14ac:dyDescent="0.25">
      <c r="A13" s="83" t="s">
        <v>17</v>
      </c>
      <c r="B13" s="83"/>
      <c r="C13" s="83"/>
      <c r="D13" s="83"/>
      <c r="E13" s="83"/>
      <c r="F13" s="83"/>
      <c r="G13" s="83"/>
      <c r="H13" s="83"/>
      <c r="I13" s="12"/>
    </row>
    <row r="14" spans="1:9" x14ac:dyDescent="0.25">
      <c r="A14" s="13"/>
      <c r="B14" s="13"/>
      <c r="C14" s="13"/>
      <c r="D14" s="13"/>
      <c r="E14" s="13"/>
      <c r="F14" s="13"/>
      <c r="G14" s="13"/>
      <c r="H14" s="13"/>
      <c r="I14" s="12"/>
    </row>
    <row r="15" spans="1:9" x14ac:dyDescent="0.25">
      <c r="A15" s="6" t="s">
        <v>78</v>
      </c>
      <c r="B15" s="6"/>
      <c r="C15" s="92"/>
      <c r="D15" s="75" t="s">
        <v>80</v>
      </c>
      <c r="E15" s="75"/>
      <c r="F15" s="76"/>
      <c r="G15" s="76"/>
      <c r="H15" s="76"/>
      <c r="I15" s="76"/>
    </row>
    <row r="16" spans="1:9" x14ac:dyDescent="0.25">
      <c r="B16" s="14"/>
      <c r="C16" s="14" t="s">
        <v>79</v>
      </c>
      <c r="D16" s="14"/>
      <c r="E16" s="14"/>
      <c r="F16" s="14" t="s">
        <v>86</v>
      </c>
      <c r="G16" s="14"/>
      <c r="H16" s="14"/>
      <c r="I16" s="6"/>
    </row>
    <row r="17" spans="1:9" x14ac:dyDescent="0.25">
      <c r="B17" s="14"/>
      <c r="C17" s="14"/>
      <c r="D17" s="14"/>
      <c r="E17" s="14"/>
      <c r="F17" s="14"/>
      <c r="G17" s="14"/>
      <c r="H17" s="14"/>
      <c r="I17" s="6"/>
    </row>
    <row r="18" spans="1:9" x14ac:dyDescent="0.25">
      <c r="A18" s="6" t="s">
        <v>81</v>
      </c>
      <c r="B18" s="94"/>
      <c r="C18" s="97" t="s">
        <v>18</v>
      </c>
      <c r="D18" s="97"/>
      <c r="E18" s="95"/>
      <c r="F18" s="95"/>
      <c r="G18" s="95"/>
      <c r="H18" s="15" t="s">
        <v>83</v>
      </c>
      <c r="I18" s="96"/>
    </row>
    <row r="19" spans="1:9" s="17" customFormat="1" x14ac:dyDescent="0.25">
      <c r="B19" s="93" t="s">
        <v>82</v>
      </c>
      <c r="C19" s="19"/>
      <c r="D19" s="19"/>
      <c r="E19" s="20"/>
      <c r="F19" s="20"/>
      <c r="G19" s="20"/>
      <c r="H19" s="20"/>
      <c r="I19" s="20"/>
    </row>
    <row r="20" spans="1:9" s="17" customFormat="1" x14ac:dyDescent="0.25">
      <c r="B20" s="18"/>
      <c r="C20" s="19"/>
      <c r="D20" s="19"/>
      <c r="E20" s="20"/>
      <c r="F20" s="20"/>
      <c r="G20" s="20"/>
      <c r="H20" s="20"/>
      <c r="I20" s="20"/>
    </row>
    <row r="21" spans="1:9" s="17" customFormat="1" x14ac:dyDescent="0.25">
      <c r="A21" s="21" t="s">
        <v>19</v>
      </c>
      <c r="B21" s="76"/>
      <c r="C21" s="76"/>
      <c r="E21" s="20" t="s">
        <v>84</v>
      </c>
      <c r="F21" s="16"/>
      <c r="G21" s="17" t="s">
        <v>87</v>
      </c>
      <c r="H21" s="102"/>
      <c r="I21" s="102"/>
    </row>
    <row r="22" spans="1:9" s="100" customFormat="1" x14ac:dyDescent="0.25">
      <c r="A22" s="98"/>
      <c r="B22" s="99"/>
      <c r="C22" s="104" t="s">
        <v>85</v>
      </c>
      <c r="D22" s="105"/>
      <c r="H22" s="101"/>
      <c r="I22" s="106"/>
    </row>
    <row r="23" spans="1:9" s="17" customFormat="1" x14ac:dyDescent="0.25">
      <c r="A23" s="21"/>
      <c r="B23" s="18"/>
      <c r="C23" s="19"/>
      <c r="D23" s="19"/>
      <c r="E23" s="19"/>
      <c r="F23" s="19"/>
      <c r="G23" s="19"/>
      <c r="H23" s="20"/>
      <c r="I23" s="15"/>
    </row>
    <row r="24" spans="1:9" x14ac:dyDescent="0.25">
      <c r="A24" s="77" t="s">
        <v>88</v>
      </c>
      <c r="B24" s="77"/>
      <c r="C24" s="77"/>
      <c r="D24" s="77"/>
      <c r="E24" s="77"/>
      <c r="F24" s="77"/>
      <c r="G24" s="77"/>
      <c r="H24" s="77"/>
      <c r="I24" s="77"/>
    </row>
    <row r="25" spans="1:9" x14ac:dyDescent="0.25">
      <c r="A25" s="77"/>
      <c r="B25" s="77"/>
      <c r="C25" s="77"/>
      <c r="D25" s="77"/>
      <c r="E25" s="77"/>
      <c r="F25" s="77"/>
      <c r="G25" s="77"/>
      <c r="H25" s="77"/>
      <c r="I25" s="77"/>
    </row>
    <row r="26" spans="1:9" x14ac:dyDescent="0.25">
      <c r="A26" s="6"/>
      <c r="B26" s="6"/>
      <c r="C26" s="6"/>
      <c r="D26" s="6"/>
      <c r="E26" s="6"/>
      <c r="F26" s="6"/>
      <c r="G26" s="6"/>
      <c r="H26" s="6"/>
      <c r="I26" s="6"/>
    </row>
    <row r="27" spans="1:9" x14ac:dyDescent="0.25">
      <c r="A27" s="103" t="s">
        <v>77</v>
      </c>
      <c r="B27" s="6"/>
      <c r="C27" s="6"/>
      <c r="D27" s="6"/>
      <c r="E27" s="6"/>
      <c r="F27" s="6"/>
      <c r="G27" s="6"/>
      <c r="H27" s="6"/>
      <c r="I27" s="6"/>
    </row>
    <row r="28" spans="1:9" x14ac:dyDescent="0.25">
      <c r="A28" s="6"/>
      <c r="B28" s="6"/>
      <c r="C28" s="6"/>
      <c r="D28" s="6"/>
      <c r="E28" s="6"/>
      <c r="F28" s="6"/>
      <c r="G28" s="6"/>
      <c r="H28" s="6"/>
      <c r="I28" s="6"/>
    </row>
    <row r="29" spans="1:9" ht="56.25" customHeight="1" x14ac:dyDescent="0.25">
      <c r="A29" s="77" t="s">
        <v>20</v>
      </c>
      <c r="B29" s="77"/>
      <c r="C29" s="77"/>
      <c r="D29" s="77"/>
      <c r="E29" s="77"/>
      <c r="F29" s="77"/>
      <c r="G29" s="77"/>
      <c r="H29" s="77"/>
      <c r="I29" s="77"/>
    </row>
    <row r="30" spans="1:9" ht="15" customHeight="1" x14ac:dyDescent="0.25">
      <c r="A30" s="6"/>
      <c r="B30" s="6"/>
      <c r="C30" s="6"/>
      <c r="D30" s="6"/>
      <c r="E30" s="6"/>
      <c r="F30" s="6"/>
      <c r="G30" s="6"/>
      <c r="H30" s="6"/>
      <c r="I30" s="6"/>
    </row>
    <row r="31" spans="1:9" ht="33.75" customHeight="1" x14ac:dyDescent="0.25">
      <c r="A31" s="77" t="s">
        <v>89</v>
      </c>
      <c r="B31" s="77"/>
      <c r="C31" s="77"/>
      <c r="D31" s="77"/>
      <c r="E31" s="77"/>
      <c r="F31" s="77"/>
      <c r="G31" s="77"/>
      <c r="H31" s="77"/>
      <c r="I31" s="77"/>
    </row>
    <row r="32" spans="1:9" ht="15" customHeight="1" x14ac:dyDescent="0.25">
      <c r="A32" s="6"/>
      <c r="B32" s="6"/>
      <c r="C32" s="6"/>
      <c r="D32" s="6"/>
      <c r="E32" s="6"/>
      <c r="F32" s="6"/>
      <c r="G32" s="6"/>
      <c r="H32" s="6"/>
    </row>
    <row r="33" spans="1:9" ht="15" customHeight="1" x14ac:dyDescent="0.25">
      <c r="A33" s="6" t="s">
        <v>21</v>
      </c>
      <c r="B33" s="78">
        <f>+IF('Anexo I Tabla Desglose Precio'!K62&lt;=23974.61,'Anexo I Tabla Desglose Precio'!K62,"ERROR: no debe superar 23.974,61")</f>
        <v>0</v>
      </c>
      <c r="C33" s="79"/>
      <c r="D33" s="6" t="s">
        <v>22</v>
      </c>
      <c r="E33" s="6"/>
      <c r="F33" s="6"/>
      <c r="G33" s="6"/>
      <c r="H33" s="6"/>
    </row>
    <row r="34" spans="1:9" ht="15" customHeight="1" x14ac:dyDescent="0.25">
      <c r="A34" s="6"/>
      <c r="B34" s="6"/>
      <c r="C34" s="6"/>
      <c r="D34" s="6"/>
      <c r="E34" s="6"/>
      <c r="F34" s="6"/>
      <c r="G34" s="6"/>
      <c r="H34" s="6"/>
    </row>
    <row r="35" spans="1:9" ht="27" customHeight="1" x14ac:dyDescent="0.25">
      <c r="A35" s="73" t="s">
        <v>23</v>
      </c>
      <c r="B35" s="73"/>
      <c r="C35" s="73"/>
      <c r="D35" s="73"/>
      <c r="E35" s="73"/>
      <c r="F35" s="73"/>
      <c r="G35" s="73"/>
      <c r="H35" s="73"/>
      <c r="I35" s="6"/>
    </row>
    <row r="36" spans="1:9" ht="10.5" customHeight="1" x14ac:dyDescent="0.25">
      <c r="A36" s="6"/>
      <c r="B36" s="6"/>
      <c r="C36" s="6"/>
      <c r="D36" s="6"/>
      <c r="E36" s="6"/>
      <c r="F36" s="6"/>
      <c r="G36" s="6"/>
      <c r="H36" s="6"/>
      <c r="I36" s="6"/>
    </row>
    <row r="37" spans="1:9" ht="43.5" customHeight="1" x14ac:dyDescent="0.25">
      <c r="A37" s="73" t="s">
        <v>24</v>
      </c>
      <c r="B37" s="73"/>
      <c r="C37" s="73"/>
      <c r="D37" s="73"/>
      <c r="E37" s="73"/>
      <c r="F37" s="73"/>
      <c r="G37" s="73"/>
      <c r="H37" s="73"/>
      <c r="I37" s="73"/>
    </row>
    <row r="38" spans="1:9" ht="27" customHeight="1" x14ac:dyDescent="0.25">
      <c r="A38" s="22"/>
      <c r="B38" s="22"/>
      <c r="C38" s="22"/>
      <c r="D38" s="22"/>
      <c r="E38" s="22"/>
      <c r="F38" s="22"/>
      <c r="G38" s="22"/>
      <c r="H38" s="22"/>
      <c r="I38" s="6"/>
    </row>
    <row r="39" spans="1:9" x14ac:dyDescent="0.25">
      <c r="A39" s="23" t="s">
        <v>25</v>
      </c>
      <c r="B39" s="6"/>
      <c r="C39" s="6"/>
      <c r="D39" s="6"/>
      <c r="E39" s="6"/>
      <c r="F39" s="6"/>
      <c r="G39" s="6"/>
      <c r="H39" s="6"/>
      <c r="I39" s="6"/>
    </row>
    <row r="40" spans="1:9" ht="8.1" customHeight="1" x14ac:dyDescent="0.25">
      <c r="A40" s="6"/>
      <c r="B40" s="6"/>
      <c r="C40" s="6"/>
      <c r="D40" s="6"/>
      <c r="E40" s="6"/>
      <c r="F40" s="6"/>
      <c r="G40" s="6"/>
      <c r="H40" s="6"/>
      <c r="I40" s="6"/>
    </row>
    <row r="45" spans="1:9" x14ac:dyDescent="0.25">
      <c r="B45" s="24" t="s">
        <v>26</v>
      </c>
    </row>
    <row r="49" spans="2:7" x14ac:dyDescent="0.25">
      <c r="B49" s="1" t="s">
        <v>11</v>
      </c>
      <c r="C49" s="74"/>
      <c r="D49" s="74"/>
      <c r="E49" s="74"/>
      <c r="F49" s="74"/>
      <c r="G49" s="74"/>
    </row>
  </sheetData>
  <sheetProtection algorithmName="SHA-512" hashValue="fyYjDrVyPBEUdSDmeVIlLJxjCqkx1V4PWiVEh2ScUPlmxSdPfEtARzovVIaeE6f7kHymGAGMEe3xIx6fl7q6JQ==" saltValue="WU2eO4h+PdjzZQcPJkznBA==" spinCount="100000" sheet="1" selectLockedCells="1"/>
  <mergeCells count="18">
    <mergeCell ref="A31:I31"/>
    <mergeCell ref="A29:I29"/>
    <mergeCell ref="A37:I37"/>
    <mergeCell ref="D15:E15"/>
    <mergeCell ref="F15:I15"/>
    <mergeCell ref="A2:I2"/>
    <mergeCell ref="A9:I9"/>
    <mergeCell ref="B12:E12"/>
    <mergeCell ref="F12:H12"/>
    <mergeCell ref="A13:H13"/>
    <mergeCell ref="A35:H35"/>
    <mergeCell ref="C49:G49"/>
    <mergeCell ref="C18:D18"/>
    <mergeCell ref="E18:G18"/>
    <mergeCell ref="B33:C33"/>
    <mergeCell ref="B21:C21"/>
    <mergeCell ref="H21:I21"/>
    <mergeCell ref="A24:I25"/>
  </mergeCells>
  <printOptions horizontalCentered="1"/>
  <pageMargins left="0.70866141732283472" right="0.51181102362204722" top="0.74803149606299213" bottom="0.74803149606299213" header="0.31496062992125984" footer="0.31496062992125984"/>
  <pageSetup paperSize="9" scale="8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5DA30C-8AFC-4727-9086-0312CF944ECF}">
  <sheetPr>
    <pageSetUpPr fitToPage="1"/>
  </sheetPr>
  <dimension ref="A1:M71"/>
  <sheetViews>
    <sheetView topLeftCell="A8" zoomScaleNormal="100" workbookViewId="0">
      <selection activeCell="J8" sqref="J8"/>
    </sheetView>
  </sheetViews>
  <sheetFormatPr baseColWidth="10" defaultColWidth="11.42578125" defaultRowHeight="15" x14ac:dyDescent="0.25"/>
  <cols>
    <col min="1" max="1" width="22.42578125" style="1" customWidth="1"/>
    <col min="2" max="2" width="8.85546875" style="4" bestFit="1" customWidth="1"/>
    <col min="3" max="3" width="3.85546875" style="1" bestFit="1" customWidth="1"/>
    <col min="4" max="4" width="48.42578125" style="1" customWidth="1"/>
    <col min="5" max="5" width="12.7109375" style="1" customWidth="1"/>
    <col min="6" max="6" width="4.5703125" style="68" customWidth="1"/>
    <col min="7" max="7" width="4" style="68" bestFit="1" customWidth="1"/>
    <col min="8" max="8" width="7.28515625" style="68" customWidth="1"/>
    <col min="9" max="9" width="8.140625" style="1" bestFit="1" customWidth="1"/>
    <col min="10" max="10" width="11.28515625" style="1" customWidth="1"/>
    <col min="11" max="11" width="10.140625" style="1" bestFit="1" customWidth="1"/>
    <col min="12" max="12" width="11.42578125" style="1"/>
    <col min="13" max="13" width="14.140625" style="1" bestFit="1" customWidth="1"/>
    <col min="14" max="16384" width="11.42578125" style="1"/>
  </cols>
  <sheetData>
    <row r="1" spans="1:11" ht="73.5" customHeight="1" thickBot="1" x14ac:dyDescent="0.3">
      <c r="A1" s="85" t="s">
        <v>9</v>
      </c>
      <c r="B1" s="86"/>
      <c r="C1" s="86"/>
      <c r="D1" s="86"/>
      <c r="E1" s="86"/>
      <c r="F1" s="86"/>
      <c r="G1" s="86"/>
      <c r="H1" s="86"/>
      <c r="I1" s="86"/>
      <c r="J1" s="86"/>
      <c r="K1" s="87"/>
    </row>
    <row r="2" spans="1:11" ht="60" customHeight="1" x14ac:dyDescent="0.25">
      <c r="A2" s="88" t="s">
        <v>10</v>
      </c>
      <c r="B2" s="88"/>
      <c r="C2" s="88"/>
      <c r="D2" s="88"/>
      <c r="E2" s="88"/>
      <c r="F2" s="88"/>
      <c r="G2" s="88"/>
      <c r="H2" s="88"/>
      <c r="I2" s="88"/>
      <c r="J2" s="88"/>
      <c r="K2" s="88"/>
    </row>
    <row r="3" spans="1:11" x14ac:dyDescent="0.25">
      <c r="A3" s="25"/>
      <c r="B3" s="26"/>
      <c r="C3" s="6"/>
      <c r="D3" s="6"/>
      <c r="E3" s="6"/>
      <c r="I3" s="6"/>
      <c r="J3" s="6"/>
      <c r="K3" s="26"/>
    </row>
    <row r="4" spans="1:11" ht="18.75" x14ac:dyDescent="0.25">
      <c r="A4" s="27" t="s">
        <v>35</v>
      </c>
      <c r="B4" s="26"/>
      <c r="C4" s="6"/>
      <c r="D4" s="6"/>
      <c r="E4" s="6"/>
      <c r="I4" s="6"/>
      <c r="J4" s="6"/>
      <c r="K4" s="26"/>
    </row>
    <row r="5" spans="1:11" ht="5.0999999999999996" customHeight="1" x14ac:dyDescent="0.25">
      <c r="A5" s="27"/>
      <c r="B5" s="26"/>
      <c r="C5" s="6"/>
      <c r="D5" s="6"/>
      <c r="E5" s="6"/>
      <c r="I5" s="6"/>
      <c r="J5" s="6"/>
      <c r="K5" s="26"/>
    </row>
    <row r="6" spans="1:11" ht="36" x14ac:dyDescent="0.25">
      <c r="A6" s="28" t="s">
        <v>0</v>
      </c>
      <c r="B6" s="29" t="s">
        <v>1</v>
      </c>
      <c r="C6" s="28" t="s">
        <v>2</v>
      </c>
      <c r="D6" s="50" t="s">
        <v>3</v>
      </c>
      <c r="E6" s="50"/>
      <c r="F6" s="66"/>
      <c r="G6" s="66"/>
      <c r="H6" s="66"/>
      <c r="I6" s="28" t="s">
        <v>4</v>
      </c>
      <c r="J6" s="48" t="s">
        <v>31</v>
      </c>
      <c r="K6" s="47" t="s">
        <v>32</v>
      </c>
    </row>
    <row r="7" spans="1:11" x14ac:dyDescent="0.25">
      <c r="A7" s="43" t="s">
        <v>38</v>
      </c>
      <c r="B7" s="44" t="s">
        <v>5</v>
      </c>
      <c r="C7" s="30" t="s">
        <v>6</v>
      </c>
      <c r="D7" s="51" t="s">
        <v>39</v>
      </c>
      <c r="E7" s="51"/>
      <c r="F7" s="69"/>
      <c r="G7" s="69"/>
      <c r="H7" s="69"/>
      <c r="I7" s="31"/>
      <c r="J7" s="52"/>
      <c r="K7" s="32"/>
    </row>
    <row r="8" spans="1:11" x14ac:dyDescent="0.25">
      <c r="A8" s="42" t="s">
        <v>29</v>
      </c>
      <c r="B8" s="45" t="s">
        <v>7</v>
      </c>
      <c r="C8" s="33" t="s">
        <v>40</v>
      </c>
      <c r="D8" s="53" t="s">
        <v>41</v>
      </c>
      <c r="E8" s="54"/>
      <c r="F8" s="70"/>
      <c r="G8" s="70"/>
      <c r="H8" s="70"/>
      <c r="I8" s="49">
        <v>610.30999999999995</v>
      </c>
      <c r="J8" s="39"/>
      <c r="K8" s="37">
        <f t="shared" ref="K8" si="0">+ROUND(+I8*ROUND(J8,2),2)</f>
        <v>0</v>
      </c>
    </row>
    <row r="9" spans="1:11" ht="78.75" x14ac:dyDescent="0.25">
      <c r="A9" s="42"/>
      <c r="B9" s="45"/>
      <c r="C9" s="33"/>
      <c r="D9" s="54" t="s">
        <v>42</v>
      </c>
      <c r="E9" s="54"/>
      <c r="F9" s="70"/>
      <c r="G9" s="70"/>
      <c r="H9" s="70"/>
      <c r="I9" s="34"/>
      <c r="J9" s="55"/>
      <c r="K9" s="55"/>
    </row>
    <row r="10" spans="1:11" ht="22.5" x14ac:dyDescent="0.25">
      <c r="A10" s="42"/>
      <c r="B10" s="45"/>
      <c r="C10" s="33"/>
      <c r="D10" s="54"/>
      <c r="E10" s="54" t="s">
        <v>43</v>
      </c>
      <c r="F10" s="70">
        <v>12</v>
      </c>
      <c r="G10" s="70">
        <v>1.7</v>
      </c>
      <c r="H10" s="70">
        <v>20.399999999999999</v>
      </c>
      <c r="I10" s="34"/>
      <c r="J10" s="55"/>
      <c r="K10" s="55"/>
    </row>
    <row r="11" spans="1:11" x14ac:dyDescent="0.25">
      <c r="A11" s="42"/>
      <c r="B11" s="45"/>
      <c r="C11" s="33"/>
      <c r="D11" s="54"/>
      <c r="E11" s="54" t="s">
        <v>6</v>
      </c>
      <c r="F11" s="70">
        <v>16</v>
      </c>
      <c r="G11" s="70">
        <v>2.1</v>
      </c>
      <c r="H11" s="70">
        <v>33.6</v>
      </c>
      <c r="I11" s="34"/>
      <c r="J11" s="55"/>
      <c r="K11" s="55"/>
    </row>
    <row r="12" spans="1:11" x14ac:dyDescent="0.25">
      <c r="A12" s="42"/>
      <c r="B12" s="45"/>
      <c r="C12" s="33"/>
      <c r="D12" s="54"/>
      <c r="E12" s="54" t="s">
        <v>6</v>
      </c>
      <c r="F12" s="70">
        <v>7</v>
      </c>
      <c r="G12" s="70" t="s">
        <v>44</v>
      </c>
      <c r="H12" s="70">
        <v>14</v>
      </c>
      <c r="I12" s="34"/>
      <c r="J12" s="55"/>
      <c r="K12" s="55"/>
    </row>
    <row r="13" spans="1:11" x14ac:dyDescent="0.25">
      <c r="A13" s="42"/>
      <c r="B13" s="45"/>
      <c r="C13" s="33"/>
      <c r="D13" s="54"/>
      <c r="E13" s="54" t="s">
        <v>45</v>
      </c>
      <c r="F13" s="70">
        <v>9</v>
      </c>
      <c r="G13" s="70">
        <v>1.03</v>
      </c>
      <c r="H13" s="70">
        <v>9.27</v>
      </c>
      <c r="I13" s="34"/>
      <c r="J13" s="55"/>
      <c r="K13" s="55"/>
    </row>
    <row r="14" spans="1:11" x14ac:dyDescent="0.25">
      <c r="A14" s="42"/>
      <c r="B14" s="45"/>
      <c r="C14" s="33"/>
      <c r="D14" s="54"/>
      <c r="E14" s="54" t="s">
        <v>6</v>
      </c>
      <c r="F14" s="70">
        <v>6</v>
      </c>
      <c r="G14" s="70">
        <v>1.03</v>
      </c>
      <c r="H14" s="70">
        <v>6.18</v>
      </c>
      <c r="I14" s="34"/>
      <c r="J14" s="55"/>
      <c r="K14" s="55"/>
    </row>
    <row r="15" spans="1:11" x14ac:dyDescent="0.25">
      <c r="A15" s="42"/>
      <c r="B15" s="45"/>
      <c r="C15" s="33"/>
      <c r="D15" s="54"/>
      <c r="E15" s="54" t="s">
        <v>6</v>
      </c>
      <c r="F15" s="70">
        <v>8</v>
      </c>
      <c r="G15" s="70">
        <v>2.17</v>
      </c>
      <c r="H15" s="70">
        <v>17.36</v>
      </c>
      <c r="I15" s="34"/>
      <c r="J15" s="55"/>
      <c r="K15" s="55"/>
    </row>
    <row r="16" spans="1:11" x14ac:dyDescent="0.25">
      <c r="A16" s="42"/>
      <c r="B16" s="45"/>
      <c r="C16" s="33"/>
      <c r="D16" s="54"/>
      <c r="E16" s="54" t="s">
        <v>6</v>
      </c>
      <c r="F16" s="70">
        <v>8</v>
      </c>
      <c r="G16" s="70">
        <v>2.3199999999999998</v>
      </c>
      <c r="H16" s="70">
        <v>18.559999999999999</v>
      </c>
      <c r="I16" s="34"/>
      <c r="J16" s="55"/>
      <c r="K16" s="55"/>
    </row>
    <row r="17" spans="1:11" x14ac:dyDescent="0.25">
      <c r="A17" s="42"/>
      <c r="B17" s="45"/>
      <c r="C17" s="33"/>
      <c r="D17" s="54"/>
      <c r="E17" s="54" t="s">
        <v>46</v>
      </c>
      <c r="F17" s="70">
        <v>8</v>
      </c>
      <c r="G17" s="70">
        <v>1.7</v>
      </c>
      <c r="H17" s="70">
        <v>13.6</v>
      </c>
      <c r="I17" s="34"/>
      <c r="J17" s="55"/>
      <c r="K17" s="55"/>
    </row>
    <row r="18" spans="1:11" x14ac:dyDescent="0.25">
      <c r="A18" s="42"/>
      <c r="B18" s="45"/>
      <c r="C18" s="33"/>
      <c r="D18" s="54"/>
      <c r="E18" s="54" t="s">
        <v>6</v>
      </c>
      <c r="F18" s="70">
        <v>5</v>
      </c>
      <c r="G18" s="70">
        <v>1.5</v>
      </c>
      <c r="H18" s="70">
        <v>7.5</v>
      </c>
      <c r="I18" s="34"/>
      <c r="J18" s="55"/>
      <c r="K18" s="55"/>
    </row>
    <row r="19" spans="1:11" x14ac:dyDescent="0.25">
      <c r="A19" s="42"/>
      <c r="B19" s="45"/>
      <c r="C19" s="33"/>
      <c r="D19" s="54"/>
      <c r="E19" s="54" t="s">
        <v>6</v>
      </c>
      <c r="F19" s="70">
        <v>9</v>
      </c>
      <c r="G19" s="70">
        <v>2.25</v>
      </c>
      <c r="H19" s="70">
        <v>20.25</v>
      </c>
      <c r="I19" s="34"/>
      <c r="J19" s="55"/>
      <c r="K19" s="55"/>
    </row>
    <row r="20" spans="1:11" x14ac:dyDescent="0.25">
      <c r="A20" s="42"/>
      <c r="B20" s="45"/>
      <c r="C20" s="33"/>
      <c r="D20" s="54"/>
      <c r="E20" s="54" t="s">
        <v>47</v>
      </c>
      <c r="F20" s="70">
        <v>9</v>
      </c>
      <c r="G20" s="70">
        <v>2.1800000000000002</v>
      </c>
      <c r="H20" s="70">
        <v>19.62</v>
      </c>
      <c r="I20" s="34"/>
      <c r="J20" s="55"/>
      <c r="K20" s="55"/>
    </row>
    <row r="21" spans="1:11" ht="22.5" x14ac:dyDescent="0.25">
      <c r="A21" s="42"/>
      <c r="B21" s="45"/>
      <c r="C21" s="33"/>
      <c r="D21" s="54"/>
      <c r="E21" s="54" t="s">
        <v>48</v>
      </c>
      <c r="F21" s="70">
        <v>8</v>
      </c>
      <c r="G21" s="70">
        <v>2.2400000000000002</v>
      </c>
      <c r="H21" s="70">
        <v>17.920000000000002</v>
      </c>
      <c r="I21" s="34"/>
      <c r="J21" s="55"/>
      <c r="K21" s="55"/>
    </row>
    <row r="22" spans="1:11" x14ac:dyDescent="0.25">
      <c r="A22" s="42"/>
      <c r="B22" s="45"/>
      <c r="C22" s="33"/>
      <c r="D22" s="54"/>
      <c r="E22" s="54" t="s">
        <v>6</v>
      </c>
      <c r="F22" s="70">
        <v>7</v>
      </c>
      <c r="G22" s="70">
        <v>2.17</v>
      </c>
      <c r="H22" s="70">
        <v>15.19</v>
      </c>
      <c r="I22" s="34"/>
      <c r="J22" s="55"/>
      <c r="K22" s="55"/>
    </row>
    <row r="23" spans="1:11" x14ac:dyDescent="0.25">
      <c r="A23" s="42"/>
      <c r="B23" s="45"/>
      <c r="C23" s="33"/>
      <c r="D23" s="54"/>
      <c r="E23" s="54" t="s">
        <v>6</v>
      </c>
      <c r="F23" s="70">
        <v>7</v>
      </c>
      <c r="G23" s="70">
        <v>2.23</v>
      </c>
      <c r="H23" s="70">
        <v>15.61</v>
      </c>
      <c r="I23" s="34"/>
      <c r="J23" s="55"/>
      <c r="K23" s="55"/>
    </row>
    <row r="24" spans="1:11" ht="22.5" x14ac:dyDescent="0.25">
      <c r="A24" s="42"/>
      <c r="B24" s="45"/>
      <c r="C24" s="33"/>
      <c r="D24" s="54"/>
      <c r="E24" s="54" t="s">
        <v>49</v>
      </c>
      <c r="F24" s="70">
        <v>12</v>
      </c>
      <c r="G24" s="70">
        <v>2.2999999999999998</v>
      </c>
      <c r="H24" s="70">
        <v>27.6</v>
      </c>
      <c r="I24" s="34"/>
      <c r="J24" s="55"/>
      <c r="K24" s="55"/>
    </row>
    <row r="25" spans="1:11" x14ac:dyDescent="0.25">
      <c r="A25" s="42"/>
      <c r="B25" s="45"/>
      <c r="C25" s="33"/>
      <c r="D25" s="54"/>
      <c r="E25" s="54" t="s">
        <v>50</v>
      </c>
      <c r="F25" s="70">
        <v>7</v>
      </c>
      <c r="G25" s="70">
        <v>2.2400000000000002</v>
      </c>
      <c r="H25" s="70">
        <v>15.68</v>
      </c>
      <c r="I25" s="34"/>
      <c r="J25" s="55"/>
      <c r="K25" s="55"/>
    </row>
    <row r="26" spans="1:11" x14ac:dyDescent="0.25">
      <c r="A26" s="42"/>
      <c r="B26" s="45"/>
      <c r="C26" s="33"/>
      <c r="D26" s="54"/>
      <c r="E26" s="54" t="s">
        <v>6</v>
      </c>
      <c r="F26" s="70">
        <v>7</v>
      </c>
      <c r="G26" s="70">
        <v>2.15</v>
      </c>
      <c r="H26" s="70">
        <v>15.05</v>
      </c>
      <c r="I26" s="34"/>
      <c r="J26" s="55"/>
      <c r="K26" s="55"/>
    </row>
    <row r="27" spans="1:11" x14ac:dyDescent="0.25">
      <c r="A27" s="42"/>
      <c r="B27" s="45"/>
      <c r="C27" s="33"/>
      <c r="D27" s="54"/>
      <c r="E27" s="54" t="s">
        <v>6</v>
      </c>
      <c r="F27" s="70">
        <v>6</v>
      </c>
      <c r="G27" s="70">
        <v>2.1</v>
      </c>
      <c r="H27" s="70">
        <v>12.6</v>
      </c>
      <c r="I27" s="34"/>
      <c r="J27" s="55"/>
      <c r="K27" s="55"/>
    </row>
    <row r="28" spans="1:11" x14ac:dyDescent="0.25">
      <c r="A28" s="42"/>
      <c r="B28" s="45"/>
      <c r="C28" s="33"/>
      <c r="D28" s="54"/>
      <c r="E28" s="54" t="s">
        <v>6</v>
      </c>
      <c r="F28" s="70">
        <v>6</v>
      </c>
      <c r="G28" s="70">
        <v>2.2000000000000002</v>
      </c>
      <c r="H28" s="70">
        <v>13.2</v>
      </c>
      <c r="I28" s="34"/>
      <c r="J28" s="55"/>
      <c r="K28" s="55"/>
    </row>
    <row r="29" spans="1:11" x14ac:dyDescent="0.25">
      <c r="A29" s="42"/>
      <c r="B29" s="45"/>
      <c r="C29" s="33"/>
      <c r="D29" s="54"/>
      <c r="E29" s="54" t="s">
        <v>6</v>
      </c>
      <c r="F29" s="70">
        <v>5</v>
      </c>
      <c r="G29" s="70">
        <v>2.23</v>
      </c>
      <c r="H29" s="70">
        <v>11.15</v>
      </c>
      <c r="I29" s="34"/>
      <c r="J29" s="55"/>
      <c r="K29" s="55"/>
    </row>
    <row r="30" spans="1:11" ht="22.5" x14ac:dyDescent="0.25">
      <c r="A30" s="42"/>
      <c r="B30" s="45"/>
      <c r="C30" s="33"/>
      <c r="D30" s="54"/>
      <c r="E30" s="54" t="s">
        <v>51</v>
      </c>
      <c r="F30" s="70">
        <v>9</v>
      </c>
      <c r="G30" s="70">
        <v>2.2000000000000002</v>
      </c>
      <c r="H30" s="70">
        <v>19.8</v>
      </c>
      <c r="I30" s="34"/>
      <c r="J30" s="55"/>
      <c r="K30" s="55"/>
    </row>
    <row r="31" spans="1:11" x14ac:dyDescent="0.25">
      <c r="A31" s="42"/>
      <c r="B31" s="45"/>
      <c r="C31" s="33"/>
      <c r="D31" s="54"/>
      <c r="E31" s="54" t="s">
        <v>6</v>
      </c>
      <c r="F31" s="70">
        <v>7</v>
      </c>
      <c r="G31" s="70">
        <v>2.2200000000000002</v>
      </c>
      <c r="H31" s="70">
        <v>15.54</v>
      </c>
      <c r="I31" s="34"/>
      <c r="J31" s="55"/>
      <c r="K31" s="55"/>
    </row>
    <row r="32" spans="1:11" ht="22.5" x14ac:dyDescent="0.25">
      <c r="A32" s="42"/>
      <c r="B32" s="45"/>
      <c r="C32" s="33"/>
      <c r="D32" s="54"/>
      <c r="E32" s="54" t="s">
        <v>52</v>
      </c>
      <c r="F32" s="70">
        <v>6</v>
      </c>
      <c r="G32" s="70">
        <v>2.2000000000000002</v>
      </c>
      <c r="H32" s="70">
        <v>13.2</v>
      </c>
      <c r="I32" s="34"/>
      <c r="J32" s="55"/>
      <c r="K32" s="55"/>
    </row>
    <row r="33" spans="1:11" x14ac:dyDescent="0.25">
      <c r="A33" s="42"/>
      <c r="B33" s="45"/>
      <c r="C33" s="33"/>
      <c r="D33" s="54"/>
      <c r="E33" s="54" t="s">
        <v>6</v>
      </c>
      <c r="F33" s="70">
        <v>6</v>
      </c>
      <c r="G33" s="70">
        <v>2.2000000000000002</v>
      </c>
      <c r="H33" s="70">
        <v>13.2</v>
      </c>
      <c r="I33" s="34"/>
      <c r="J33" s="55"/>
      <c r="K33" s="55"/>
    </row>
    <row r="34" spans="1:11" x14ac:dyDescent="0.25">
      <c r="A34" s="42"/>
      <c r="B34" s="45"/>
      <c r="C34" s="33"/>
      <c r="D34" s="54"/>
      <c r="E34" s="54" t="s">
        <v>53</v>
      </c>
      <c r="F34" s="70">
        <v>8</v>
      </c>
      <c r="G34" s="70">
        <v>1.52</v>
      </c>
      <c r="H34" s="70">
        <v>12.16</v>
      </c>
      <c r="I34" s="34"/>
      <c r="J34" s="55"/>
      <c r="K34" s="55"/>
    </row>
    <row r="35" spans="1:11" x14ac:dyDescent="0.25">
      <c r="A35" s="42"/>
      <c r="B35" s="45"/>
      <c r="C35" s="33"/>
      <c r="D35" s="54"/>
      <c r="E35" s="54" t="s">
        <v>6</v>
      </c>
      <c r="F35" s="70">
        <v>6</v>
      </c>
      <c r="G35" s="70">
        <v>1.55</v>
      </c>
      <c r="H35" s="70">
        <v>9.3000000000000007</v>
      </c>
      <c r="I35" s="34"/>
      <c r="J35" s="55"/>
      <c r="K35" s="55"/>
    </row>
    <row r="36" spans="1:11" x14ac:dyDescent="0.25">
      <c r="A36" s="42"/>
      <c r="B36" s="45"/>
      <c r="C36" s="33"/>
      <c r="D36" s="54"/>
      <c r="E36" s="54" t="s">
        <v>6</v>
      </c>
      <c r="F36" s="70">
        <v>6</v>
      </c>
      <c r="G36" s="70">
        <v>1.56</v>
      </c>
      <c r="H36" s="70">
        <v>9.36</v>
      </c>
      <c r="I36" s="34"/>
      <c r="J36" s="55"/>
      <c r="K36" s="55"/>
    </row>
    <row r="37" spans="1:11" x14ac:dyDescent="0.25">
      <c r="A37" s="42"/>
      <c r="B37" s="45"/>
      <c r="C37" s="33"/>
      <c r="D37" s="54"/>
      <c r="E37" s="54" t="s">
        <v>6</v>
      </c>
      <c r="F37" s="70">
        <v>6</v>
      </c>
      <c r="G37" s="70">
        <v>1.55</v>
      </c>
      <c r="H37" s="70">
        <v>9.3000000000000007</v>
      </c>
      <c r="I37" s="34"/>
      <c r="J37" s="55"/>
      <c r="K37" s="55"/>
    </row>
    <row r="38" spans="1:11" x14ac:dyDescent="0.25">
      <c r="A38" s="42"/>
      <c r="B38" s="45"/>
      <c r="C38" s="33"/>
      <c r="D38" s="54"/>
      <c r="E38" s="54" t="s">
        <v>6</v>
      </c>
      <c r="F38" s="70">
        <v>6</v>
      </c>
      <c r="G38" s="70">
        <v>1.55</v>
      </c>
      <c r="H38" s="70">
        <v>9.3000000000000007</v>
      </c>
      <c r="I38" s="34"/>
      <c r="J38" s="55"/>
      <c r="K38" s="55"/>
    </row>
    <row r="39" spans="1:11" x14ac:dyDescent="0.25">
      <c r="A39" s="42"/>
      <c r="B39" s="45"/>
      <c r="C39" s="33"/>
      <c r="D39" s="54"/>
      <c r="E39" s="54" t="s">
        <v>6</v>
      </c>
      <c r="F39" s="70">
        <v>8</v>
      </c>
      <c r="G39" s="70" t="s">
        <v>44</v>
      </c>
      <c r="H39" s="70">
        <v>16</v>
      </c>
      <c r="I39" s="34"/>
      <c r="J39" s="55"/>
      <c r="K39" s="55"/>
    </row>
    <row r="40" spans="1:11" ht="22.5" x14ac:dyDescent="0.25">
      <c r="A40" s="42"/>
      <c r="B40" s="45"/>
      <c r="C40" s="33"/>
      <c r="D40" s="54"/>
      <c r="E40" s="54" t="s">
        <v>54</v>
      </c>
      <c r="F40" s="70">
        <v>10</v>
      </c>
      <c r="G40" s="70">
        <v>2.1</v>
      </c>
      <c r="H40" s="70">
        <v>21</v>
      </c>
      <c r="I40" s="34"/>
      <c r="J40" s="55"/>
      <c r="K40" s="55"/>
    </row>
    <row r="41" spans="1:11" x14ac:dyDescent="0.25">
      <c r="A41" s="42"/>
      <c r="B41" s="45"/>
      <c r="C41" s="33"/>
      <c r="D41" s="54"/>
      <c r="E41" s="54" t="s">
        <v>6</v>
      </c>
      <c r="F41" s="70">
        <v>10</v>
      </c>
      <c r="G41" s="70">
        <v>2.1</v>
      </c>
      <c r="H41" s="70">
        <v>21</v>
      </c>
      <c r="I41" s="34"/>
      <c r="J41" s="55"/>
      <c r="K41" s="55"/>
    </row>
    <row r="42" spans="1:11" x14ac:dyDescent="0.25">
      <c r="A42" s="42"/>
      <c r="B42" s="45"/>
      <c r="C42" s="33"/>
      <c r="D42" s="54"/>
      <c r="E42" s="54" t="s">
        <v>6</v>
      </c>
      <c r="F42" s="70">
        <v>11</v>
      </c>
      <c r="G42" s="70">
        <v>2.11</v>
      </c>
      <c r="H42" s="70">
        <v>23.21</v>
      </c>
      <c r="I42" s="34"/>
      <c r="J42" s="55"/>
      <c r="K42" s="55"/>
    </row>
    <row r="43" spans="1:11" x14ac:dyDescent="0.25">
      <c r="A43" s="42"/>
      <c r="B43" s="45"/>
      <c r="C43" s="33"/>
      <c r="D43" s="54"/>
      <c r="E43" s="54" t="s">
        <v>6</v>
      </c>
      <c r="F43" s="70">
        <v>6</v>
      </c>
      <c r="G43" s="70">
        <v>2.1</v>
      </c>
      <c r="H43" s="70">
        <v>12.6</v>
      </c>
      <c r="I43" s="34"/>
      <c r="J43" s="55"/>
      <c r="K43" s="55"/>
    </row>
    <row r="44" spans="1:11" ht="33.75" x14ac:dyDescent="0.25">
      <c r="A44" s="42"/>
      <c r="B44" s="45"/>
      <c r="C44" s="33"/>
      <c r="D44" s="54"/>
      <c r="E44" s="54" t="s">
        <v>55</v>
      </c>
      <c r="F44" s="70">
        <v>5</v>
      </c>
      <c r="G44" s="70">
        <v>1.1000000000000001</v>
      </c>
      <c r="H44" s="70">
        <v>5.5</v>
      </c>
      <c r="I44" s="34"/>
      <c r="J44" s="55"/>
      <c r="K44" s="55"/>
    </row>
    <row r="45" spans="1:11" x14ac:dyDescent="0.25">
      <c r="A45" s="42"/>
      <c r="B45" s="45"/>
      <c r="C45" s="33"/>
      <c r="D45" s="54"/>
      <c r="E45" s="54" t="s">
        <v>6</v>
      </c>
      <c r="F45" s="70">
        <v>4</v>
      </c>
      <c r="G45" s="70">
        <v>1.1000000000000001</v>
      </c>
      <c r="H45" s="70">
        <v>4.4000000000000004</v>
      </c>
      <c r="I45" s="34"/>
      <c r="J45" s="55"/>
      <c r="K45" s="55"/>
    </row>
    <row r="46" spans="1:11" x14ac:dyDescent="0.25">
      <c r="A46" s="42"/>
      <c r="B46" s="45"/>
      <c r="C46" s="33"/>
      <c r="D46" s="54"/>
      <c r="E46" s="54" t="s">
        <v>6</v>
      </c>
      <c r="F46" s="70">
        <v>7</v>
      </c>
      <c r="G46" s="70">
        <v>1.3</v>
      </c>
      <c r="H46" s="70">
        <v>9.1</v>
      </c>
      <c r="I46" s="34"/>
      <c r="J46" s="55"/>
      <c r="K46" s="55"/>
    </row>
    <row r="47" spans="1:11" x14ac:dyDescent="0.25">
      <c r="A47" s="42"/>
      <c r="B47" s="45"/>
      <c r="C47" s="33"/>
      <c r="D47" s="54"/>
      <c r="E47" s="54" t="s">
        <v>6</v>
      </c>
      <c r="F47" s="70">
        <v>2</v>
      </c>
      <c r="G47" s="70" t="s">
        <v>56</v>
      </c>
      <c r="H47" s="70">
        <v>2</v>
      </c>
      <c r="I47" s="34"/>
      <c r="J47" s="55"/>
      <c r="K47" s="55"/>
    </row>
    <row r="48" spans="1:11" x14ac:dyDescent="0.25">
      <c r="A48" s="42"/>
      <c r="B48" s="45"/>
      <c r="C48" s="33"/>
      <c r="D48" s="54"/>
      <c r="E48" s="54" t="s">
        <v>57</v>
      </c>
      <c r="F48" s="70">
        <v>60</v>
      </c>
      <c r="G48" s="70"/>
      <c r="H48" s="70">
        <v>60</v>
      </c>
      <c r="I48" s="34"/>
      <c r="J48" s="55"/>
      <c r="K48" s="55"/>
    </row>
    <row r="49" spans="1:13" x14ac:dyDescent="0.25">
      <c r="A49" s="42" t="s">
        <v>58</v>
      </c>
      <c r="B49" s="45" t="s">
        <v>7</v>
      </c>
      <c r="C49" s="33" t="s">
        <v>33</v>
      </c>
      <c r="D49" s="53" t="s">
        <v>59</v>
      </c>
      <c r="E49" s="54"/>
      <c r="F49" s="70"/>
      <c r="G49" s="70"/>
      <c r="H49" s="70"/>
      <c r="I49" s="49">
        <v>7</v>
      </c>
      <c r="J49" s="39"/>
      <c r="K49" s="37">
        <f t="shared" ref="K49:K51" si="1">+ROUND(+I49*ROUND(J49,2),2)</f>
        <v>0</v>
      </c>
    </row>
    <row r="50" spans="1:13" ht="101.25" x14ac:dyDescent="0.25">
      <c r="A50" s="42"/>
      <c r="B50" s="45"/>
      <c r="C50" s="33"/>
      <c r="D50" s="54" t="s">
        <v>60</v>
      </c>
      <c r="E50" s="54" t="s">
        <v>61</v>
      </c>
      <c r="F50" s="70">
        <v>7</v>
      </c>
      <c r="G50" s="70"/>
      <c r="H50" s="70"/>
      <c r="I50" s="34"/>
      <c r="J50" s="55"/>
      <c r="K50" s="35"/>
    </row>
    <row r="51" spans="1:13" x14ac:dyDescent="0.25">
      <c r="A51" s="42" t="s">
        <v>62</v>
      </c>
      <c r="B51" s="45" t="s">
        <v>7</v>
      </c>
      <c r="C51" s="33" t="s">
        <v>33</v>
      </c>
      <c r="D51" s="53" t="s">
        <v>63</v>
      </c>
      <c r="E51" s="54"/>
      <c r="F51" s="70"/>
      <c r="G51" s="70"/>
      <c r="H51" s="70"/>
      <c r="I51" s="49">
        <v>1</v>
      </c>
      <c r="J51" s="39"/>
      <c r="K51" s="37">
        <f t="shared" si="1"/>
        <v>0</v>
      </c>
    </row>
    <row r="52" spans="1:13" ht="78.75" x14ac:dyDescent="0.25">
      <c r="A52" s="42"/>
      <c r="B52" s="45"/>
      <c r="C52" s="33"/>
      <c r="D52" s="54" t="s">
        <v>64</v>
      </c>
      <c r="E52" s="54" t="s">
        <v>61</v>
      </c>
      <c r="F52" s="70">
        <v>1</v>
      </c>
      <c r="G52" s="70"/>
      <c r="H52" s="70"/>
      <c r="I52" s="34"/>
      <c r="J52" s="55"/>
      <c r="K52" s="55"/>
    </row>
    <row r="53" spans="1:13" x14ac:dyDescent="0.25">
      <c r="A53" s="42" t="s">
        <v>65</v>
      </c>
      <c r="B53" s="45" t="s">
        <v>7</v>
      </c>
      <c r="C53" s="33" t="s">
        <v>34</v>
      </c>
      <c r="D53" s="53" t="s">
        <v>66</v>
      </c>
      <c r="E53" s="54"/>
      <c r="F53" s="70"/>
      <c r="G53" s="70"/>
      <c r="H53" s="70"/>
      <c r="I53" s="49">
        <v>1</v>
      </c>
      <c r="J53" s="39"/>
      <c r="K53" s="37">
        <f t="shared" ref="K53:K57" si="2">+ROUND(+I53*ROUND(J53,2),2)</f>
        <v>0</v>
      </c>
    </row>
    <row r="54" spans="1:13" ht="22.5" x14ac:dyDescent="0.25">
      <c r="A54" s="42"/>
      <c r="B54" s="45"/>
      <c r="C54" s="33"/>
      <c r="D54" s="54" t="s">
        <v>67</v>
      </c>
      <c r="E54" s="54"/>
      <c r="F54" s="70"/>
      <c r="G54" s="70"/>
      <c r="H54" s="70"/>
      <c r="I54" s="34"/>
      <c r="J54" s="55"/>
      <c r="K54" s="55"/>
    </row>
    <row r="55" spans="1:13" x14ac:dyDescent="0.25">
      <c r="A55" s="42" t="s">
        <v>68</v>
      </c>
      <c r="B55" s="45" t="s">
        <v>7</v>
      </c>
      <c r="C55" s="33" t="s">
        <v>33</v>
      </c>
      <c r="D55" s="53" t="s">
        <v>8</v>
      </c>
      <c r="E55" s="54"/>
      <c r="F55" s="70"/>
      <c r="G55" s="70"/>
      <c r="H55" s="70"/>
      <c r="I55" s="49">
        <v>1</v>
      </c>
      <c r="J55" s="39"/>
      <c r="K55" s="37">
        <f t="shared" si="2"/>
        <v>0</v>
      </c>
    </row>
    <row r="56" spans="1:13" ht="135" x14ac:dyDescent="0.25">
      <c r="A56" s="42"/>
      <c r="B56" s="45"/>
      <c r="C56" s="33"/>
      <c r="D56" s="54" t="s">
        <v>69</v>
      </c>
      <c r="E56" s="54" t="s">
        <v>70</v>
      </c>
      <c r="F56" s="70">
        <v>1</v>
      </c>
      <c r="G56" s="70"/>
      <c r="H56" s="70"/>
      <c r="I56" s="34"/>
      <c r="J56" s="55"/>
      <c r="K56" s="55"/>
    </row>
    <row r="57" spans="1:13" x14ac:dyDescent="0.25">
      <c r="A57" s="42" t="s">
        <v>71</v>
      </c>
      <c r="B57" s="45" t="s">
        <v>7</v>
      </c>
      <c r="C57" s="33" t="s">
        <v>33</v>
      </c>
      <c r="D57" s="53" t="s">
        <v>72</v>
      </c>
      <c r="E57" s="54"/>
      <c r="F57" s="70"/>
      <c r="G57" s="70"/>
      <c r="H57" s="70"/>
      <c r="I57" s="49">
        <v>1</v>
      </c>
      <c r="J57" s="39"/>
      <c r="K57" s="37">
        <f t="shared" si="2"/>
        <v>0</v>
      </c>
    </row>
    <row r="58" spans="1:13" ht="20.25" customHeight="1" x14ac:dyDescent="0.25">
      <c r="A58" s="42"/>
      <c r="B58" s="45"/>
      <c r="C58" s="33"/>
      <c r="D58" s="54" t="s">
        <v>73</v>
      </c>
      <c r="E58" s="54" t="s">
        <v>74</v>
      </c>
      <c r="F58" s="70">
        <v>1</v>
      </c>
      <c r="G58" s="70"/>
      <c r="H58" s="70"/>
      <c r="I58" s="34"/>
      <c r="J58" s="55"/>
      <c r="K58" s="55"/>
    </row>
    <row r="59" spans="1:13" ht="11.25" customHeight="1" x14ac:dyDescent="0.25">
      <c r="A59" s="36"/>
      <c r="B59" s="46"/>
      <c r="C59" s="56"/>
      <c r="D59" s="57"/>
      <c r="E59" s="57"/>
      <c r="F59" s="71"/>
      <c r="G59" s="71"/>
      <c r="H59" s="71"/>
      <c r="I59" s="90" t="s">
        <v>75</v>
      </c>
      <c r="J59" s="90"/>
      <c r="K59" s="40">
        <f>SUM(K8,K49,K51,K53,K55,K57)</f>
        <v>0</v>
      </c>
    </row>
    <row r="60" spans="1:13" s="17" customFormat="1" ht="25.5" customHeight="1" x14ac:dyDescent="0.25">
      <c r="A60" s="58"/>
      <c r="B60" s="59"/>
      <c r="C60" s="58"/>
      <c r="D60" s="60" t="s">
        <v>27</v>
      </c>
      <c r="E60" s="60"/>
      <c r="F60" s="72"/>
      <c r="G60" s="72"/>
      <c r="H60" s="72"/>
      <c r="I60" s="61" t="str">
        <f>+IF(AND(K59&gt;0,LEN(K60)&lt;=0,LEN(J60)&lt;=0),"13 %",IF(AND(J60&gt;0,K60&gt;0,LEN(J60)&lt;=0),+(K60/J60),""))</f>
        <v/>
      </c>
      <c r="J60" s="62"/>
      <c r="K60" s="39"/>
    </row>
    <row r="61" spans="1:13" s="17" customFormat="1" ht="11.25" customHeight="1" x14ac:dyDescent="0.25">
      <c r="A61" s="63"/>
      <c r="B61" s="64"/>
      <c r="C61" s="63"/>
      <c r="D61" s="60" t="s">
        <v>28</v>
      </c>
      <c r="E61" s="60"/>
      <c r="F61" s="72"/>
      <c r="G61" s="72"/>
      <c r="H61" s="72"/>
      <c r="I61" s="61" t="str">
        <f>+IF(AND(K59&gt;0,LEN(K61)&lt;=0,LEN(J61)&lt;=0),"6 %",IF(AND(J61&gt;0,K61&gt;0,LEN(J61)&lt;=0),+(K61/J61),""))</f>
        <v/>
      </c>
      <c r="J61" s="62"/>
      <c r="K61" s="39"/>
    </row>
    <row r="62" spans="1:13" s="17" customFormat="1" ht="11.25" customHeight="1" x14ac:dyDescent="0.25">
      <c r="A62" s="63"/>
      <c r="B62" s="64"/>
      <c r="C62" s="63"/>
      <c r="D62" s="60" t="s">
        <v>30</v>
      </c>
      <c r="E62" s="60"/>
      <c r="F62" s="72"/>
      <c r="G62" s="72"/>
      <c r="H62" s="72"/>
      <c r="I62" s="65"/>
      <c r="J62" s="65"/>
      <c r="K62" s="38">
        <f>+K59+K60+K61</f>
        <v>0</v>
      </c>
      <c r="M62" s="41"/>
    </row>
    <row r="64" spans="1:13" ht="39" customHeight="1" x14ac:dyDescent="0.25">
      <c r="A64" s="89" t="s">
        <v>76</v>
      </c>
      <c r="B64" s="89"/>
      <c r="C64" s="89"/>
      <c r="D64" s="89"/>
      <c r="E64" s="89"/>
      <c r="F64" s="89"/>
      <c r="G64" s="89"/>
      <c r="H64" s="89"/>
      <c r="I64" s="89"/>
      <c r="J64" s="89"/>
      <c r="K64" s="89"/>
    </row>
    <row r="67" spans="1:11" s="2" customFormat="1" x14ac:dyDescent="0.25">
      <c r="A67" s="3" t="s">
        <v>11</v>
      </c>
      <c r="B67" s="91"/>
      <c r="C67" s="91"/>
      <c r="D67" s="91"/>
      <c r="E67" s="91"/>
      <c r="F67" s="67"/>
      <c r="G67" s="67"/>
      <c r="H67" s="67"/>
      <c r="I67" s="4"/>
      <c r="J67" s="5"/>
    </row>
    <row r="71" spans="1:11" s="2" customFormat="1" ht="75" customHeight="1" x14ac:dyDescent="0.25">
      <c r="A71" s="84" t="s">
        <v>12</v>
      </c>
      <c r="B71" s="84"/>
      <c r="C71" s="84"/>
      <c r="D71" s="84"/>
      <c r="E71" s="84"/>
      <c r="F71" s="84"/>
      <c r="G71" s="84"/>
      <c r="H71" s="84"/>
      <c r="I71" s="84"/>
      <c r="J71" s="84"/>
      <c r="K71" s="84"/>
    </row>
  </sheetData>
  <sheetProtection algorithmName="SHA-512" hashValue="sg4Pi7WDuSa39culAwESQKlW+UZwLtswK4NzcDJEkSU4N62124OxaTK8fnLptPPyQd5Wxnnd7Facx7U5u2Ggqw==" saltValue="j9caqPyQOM3zI8HFKyJwWw==" spinCount="100000" sheet="1" selectLockedCells="1"/>
  <mergeCells count="6">
    <mergeCell ref="A71:K71"/>
    <mergeCell ref="A1:K1"/>
    <mergeCell ref="A2:K2"/>
    <mergeCell ref="A64:K64"/>
    <mergeCell ref="I59:J59"/>
    <mergeCell ref="B67:E67"/>
  </mergeCells>
  <pageMargins left="0.70866141732283472" right="0.70866141732283472" top="0.74803149606299213" bottom="0.74803149606299213" header="0.31496062992125984" footer="0.31496062992125984"/>
  <pageSetup paperSize="9" scale="61" fitToHeight="25" orientation="portrait" r:id="rId1"/>
  <headerFooter>
    <oddFooter>&amp;R&amp;P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Anexo I pag 1 oferta</vt:lpstr>
      <vt:lpstr>Anexo I Tabla Desglose Precio</vt:lpstr>
      <vt:lpstr>'Anexo I pag 1 oferta'!Área_de_impresión</vt:lpstr>
      <vt:lpstr>'Anexo I Tabla Desglose Precio'!Área_de_impresión</vt:lpstr>
      <vt:lpstr>'Anexo I Tabla Desglose Precio'!Títulos_a_imprimir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Sonia Maria Sanchez Carrasco</dc:creator>
  <cp:lastModifiedBy>CARMEN MARIA RAMIREZ MARQUEZ</cp:lastModifiedBy>
  <cp:lastPrinted>2025-12-03T09:02:19Z</cp:lastPrinted>
  <dcterms:created xsi:type="dcterms:W3CDTF">2025-03-07T14:13:09Z</dcterms:created>
  <dcterms:modified xsi:type="dcterms:W3CDTF">2025-12-03T09:05:51Z</dcterms:modified>
</cp:coreProperties>
</file>