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5534-2025 - AT para redacc proy DF y CSS en obras medidas correctoras CE ARGANDA(NV)\2 Doc def\"/>
    </mc:Choice>
  </mc:AlternateContent>
  <xr:revisionPtr revIDLastSave="0" documentId="8_{164ED955-5E35-4C54-86DC-430FE5CA7888}" xr6:coauthVersionLast="36" xr6:coauthVersionMax="36" xr10:uidLastSave="{00000000-0000-0000-0000-000000000000}"/>
  <bookViews>
    <workbookView xWindow="0" yWindow="0" windowWidth="26083" windowHeight="9814" xr2:uid="{5E7A3E62-C889-4F9F-8195-5D07695EABC0}"/>
  </bookViews>
  <sheets>
    <sheet name="5534" sheetId="1" r:id="rId1"/>
  </sheets>
  <definedNames>
    <definedName name="_xlnm.Print_Area" localSheetId="0">'5534'!$A$3:$J$54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2" i="1" l="1"/>
  <c r="G43" i="1"/>
  <c r="G44" i="1"/>
  <c r="G45" i="1"/>
  <c r="G46" i="1" l="1"/>
  <c r="G47" i="1"/>
  <c r="G41" i="1"/>
</calcChain>
</file>

<file path=xl/sharedStrings.xml><?xml version="1.0" encoding="utf-8"?>
<sst xmlns="http://schemas.openxmlformats.org/spreadsheetml/2006/main" count="46" uniqueCount="46">
  <si>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</si>
  <si>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</si>
  <si>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</si>
  <si>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</si>
  <si>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</si>
  <si>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</si>
  <si>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</si>
  <si>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</si>
  <si>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</si>
  <si>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</si>
  <si>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</si>
  <si>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</si>
  <si>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</si>
  <si>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</si>
  <si>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</si>
  <si>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</si>
  <si>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</si>
  <si>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</si>
  <si>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</si>
  <si>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</si>
  <si>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</si>
  <si>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</si>
  <si>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</si>
  <si>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</si>
  <si>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</si>
  <si>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</si>
  <si>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 xml:space="preserve">
(*) los importes de cada partida se calcularán sobre TOTAL OFERTA, según los porcentajes indicados para cada concepto.</t>
  </si>
  <si>
    <t>IMPORTE (*)</t>
  </si>
  <si>
    <t>T_01</t>
  </si>
  <si>
    <t>T_02</t>
  </si>
  <si>
    <t>T_03</t>
  </si>
  <si>
    <t>T_04</t>
  </si>
  <si>
    <t>T_05</t>
  </si>
  <si>
    <t>T_06</t>
  </si>
  <si>
    <t>T_07</t>
  </si>
  <si>
    <t>DIRECCIÓN FACULTATIVA DE LAS OBRAS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</si>
  <si>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el resto de valores</t>
    </r>
  </si>
  <si>
    <t>se obtienen automáticamente por reparto de porcentajes indicados.</t>
  </si>
  <si>
    <t xml:space="preserve">“AT redacción de proyectos, DF y CSS en obras CE ARGANDA DEL REY MADRID" </t>
  </si>
  <si>
    <t>Expediente n.º S/05534/2025</t>
  </si>
  <si>
    <t>ANÁLISIS Y TOMA DE DATOS</t>
  </si>
  <si>
    <t>REDACCIÓN PROYECTO BÁSICO</t>
  </si>
  <si>
    <t>REDACCIÓN DOCUMENTACIÓN PARA SOLICITAR AUTORIZACIÓN ADMINISTRATIVA</t>
  </si>
  <si>
    <t xml:space="preserve">REDACCIÓN PROYECTO EJECUCIÓN </t>
  </si>
  <si>
    <t>CERTIFICADOS FINALES OBRA, EJECUCIÓN OBRA Y ACTIVIDAD</t>
  </si>
  <si>
    <t>DOCUMENTACIÓN FINAL / LEGALIZACIONES /OBTENCIÓN LICENCIAS DEFINITIVAS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</si>
</sst>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15" fillId="0" borderId="0" xfId="0" applyFont="1" applyProtection="1"/>
    <xf numFmtId="0" fontId="9" fillId="0" borderId="5" xfId="0" applyFont="1" applyBorder="1" applyAlignment="1" applyProtection="1">
      <alignment horizontal="left" vertical="center"/>
    </xf>
    <xf numFmtId="4" fontId="10" fillId="2" borderId="5" xfId="0" applyNumberFormat="1" applyFont="1" applyFill="1" applyBorder="1" applyAlignment="1" applyProtection="1">
      <alignment horizontal="right" vertical="center" indent="1"/>
    </xf>
    <xf numFmtId="9" fontId="10" fillId="0" borderId="3" xfId="0" applyNumberFormat="1" applyFont="1" applyBorder="1" applyAlignment="1" applyProtection="1">
      <alignment horizontal="right" vertical="center" indent="1"/>
    </xf>
    <xf numFmtId="4" fontId="11" fillId="2" borderId="6" xfId="0" applyNumberFormat="1" applyFont="1" applyFill="1" applyBorder="1" applyAlignment="1" applyProtection="1">
      <alignment horizontal="right" vertical="center" indent="1"/>
      <protection locked="0"/>
    </xf>
    <xf numFmtId="0" fontId="14" fillId="0" borderId="1" xfId="0" applyFont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0" fillId="0" borderId="4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 wrapText="1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18" fillId="0" borderId="7" xfId="0" applyFont="1" applyBorder="1" applyAlignment="1">
      <alignment horizontal="left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10" fontId="18" fillId="0" borderId="7" xfId="0" applyNumberFormat="1" applyFont="1" applyBorder="1" applyAlignment="1">
      <alignment horizontal="center" vertical="center"/>
    </xf>
    <xf numFmtId="10" fontId="18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888542</xdr:colOff>
      <xdr:row>7</xdr:row>
      <xdr:rowOff>50341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7"/>
  <sheetViews>
    <sheetView tabSelected="1" topLeftCell="A17" zoomScale="115" zoomScaleNormal="115" workbookViewId="0">
      <selection activeCell="G48" sqref="G48"/>
    </sheetView>
  </sheetViews>
  <sheetFormatPr baseColWidth="10" defaultColWidth="11.3828125" defaultRowHeight="14.6" x14ac:dyDescent="0.4"/>
  <cols>
    <col min="1" max="1" width="8.3046875" style="2" customWidth="1"/>
    <col min="2" max="2" width="13.53515625" style="2" customWidth="1"/>
    <col min="3" max="3" width="20.15234375" style="2" customWidth="1"/>
    <col min="4" max="4" width="11.3828125" style="2"/>
    <col min="5" max="5" width="13.15234375" style="2" bestFit="1" customWidth="1"/>
    <col min="6" max="6" width="14" style="2" customWidth="1"/>
    <col min="7" max="7" width="14.69140625" style="2" customWidth="1"/>
    <col min="8" max="9" width="11.3828125" style="2"/>
    <col min="10" max="10" width="1.69140625" style="2" customWidth="1"/>
    <col min="11" max="16384" width="11.3828125" style="2"/>
  </cols>
  <sheetData>
    <row r="2" spans="1:9" s="1" customFormat="1" ht="75" customHeight="1" x14ac:dyDescent="0.4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5" spans="1:9" x14ac:dyDescent="0.4">
      <c r="D5" s="3"/>
      <c r="E5" s="3"/>
      <c r="F5" s="4"/>
      <c r="G5" s="4"/>
      <c r="H5" s="4"/>
      <c r="I5" s="18" t="s">
        <v>38</v>
      </c>
    </row>
    <row r="6" spans="1:9" x14ac:dyDescent="0.4">
      <c r="D6" s="3"/>
      <c r="E6" s="3"/>
      <c r="F6" s="4"/>
      <c r="G6" s="4"/>
      <c r="H6" s="4"/>
      <c r="I6" s="18"/>
    </row>
    <row r="7" spans="1:9" x14ac:dyDescent="0.4">
      <c r="D7" s="3"/>
      <c r="E7" s="3"/>
      <c r="F7" s="4"/>
      <c r="G7" s="4"/>
      <c r="H7" s="4"/>
      <c r="I7" s="18" t="s">
        <v>39</v>
      </c>
    </row>
    <row r="8" spans="1:9" ht="25" customHeight="1" x14ac:dyDescent="0.4"/>
    <row r="9" spans="1:9" ht="18.45" x14ac:dyDescent="0.5">
      <c r="A9" s="39" t="s">
        <v>1</v>
      </c>
      <c r="B9" s="39"/>
      <c r="C9" s="39"/>
      <c r="D9" s="39"/>
      <c r="E9" s="39"/>
      <c r="F9" s="39"/>
      <c r="G9" s="39"/>
      <c r="H9" s="39"/>
      <c r="I9" s="39"/>
    </row>
    <row r="10" spans="1:9" ht="15" customHeight="1" x14ac:dyDescent="0.4"/>
    <row r="11" spans="1:9" ht="15" customHeight="1" x14ac:dyDescent="0.4"/>
    <row r="12" spans="1:9" ht="30" customHeight="1" x14ac:dyDescent="0.4">
      <c r="A12" s="1" t="s">
        <v>2</v>
      </c>
      <c r="B12" s="40"/>
      <c r="C12" s="40"/>
      <c r="D12" s="40"/>
      <c r="E12" s="40"/>
      <c r="F12" s="44" t="s">
        <v>3</v>
      </c>
      <c r="G12" s="44"/>
      <c r="H12" s="45"/>
      <c r="I12" s="45"/>
    </row>
    <row r="13" spans="1:9" x14ac:dyDescent="0.4">
      <c r="A13" s="41" t="s">
        <v>4</v>
      </c>
      <c r="B13" s="41"/>
      <c r="C13" s="41"/>
      <c r="D13" s="41"/>
      <c r="E13" s="41"/>
      <c r="F13" s="41"/>
      <c r="G13" s="41"/>
      <c r="H13" s="41"/>
      <c r="I13" s="5"/>
    </row>
    <row r="14" spans="1:9" x14ac:dyDescent="0.4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4">
      <c r="A15" s="42" t="s">
        <v>19</v>
      </c>
      <c r="B15" s="42"/>
      <c r="C15" s="42"/>
      <c r="D15" s="42"/>
      <c r="E15" s="43"/>
      <c r="F15" s="43"/>
      <c r="G15" s="43"/>
      <c r="H15" s="43"/>
      <c r="I15" s="43"/>
    </row>
    <row r="16" spans="1:9" x14ac:dyDescent="0.4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4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4">
      <c r="A18" s="1" t="s">
        <v>6</v>
      </c>
      <c r="B18" s="19"/>
      <c r="C18" s="1" t="s">
        <v>7</v>
      </c>
      <c r="D18" s="29"/>
      <c r="E18" s="29"/>
      <c r="F18" s="29"/>
      <c r="G18" s="29"/>
      <c r="H18" s="29"/>
      <c r="I18" s="29"/>
    </row>
    <row r="19" spans="1:9" s="8" customFormat="1" x14ac:dyDescent="0.4">
      <c r="B19" s="9"/>
      <c r="C19" s="10"/>
      <c r="D19" s="10"/>
      <c r="E19" s="11"/>
      <c r="F19" s="11"/>
      <c r="G19" s="11"/>
      <c r="H19" s="11"/>
      <c r="I19" s="11"/>
    </row>
    <row r="20" spans="1:9" x14ac:dyDescent="0.4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4">
      <c r="A22" s="36" t="s">
        <v>20</v>
      </c>
      <c r="B22" s="36"/>
      <c r="C22" s="36"/>
      <c r="D22" s="36"/>
      <c r="E22" s="36"/>
      <c r="F22" s="36"/>
      <c r="G22" s="36"/>
      <c r="H22" s="36"/>
      <c r="I22" s="36"/>
    </row>
    <row r="23" spans="1:9" ht="15" customHeight="1" x14ac:dyDescent="0.4">
      <c r="A23" s="36" t="s">
        <v>21</v>
      </c>
      <c r="B23" s="36"/>
      <c r="C23" s="36"/>
      <c r="D23" s="36"/>
      <c r="E23" s="36"/>
      <c r="F23" s="36"/>
      <c r="G23" s="36"/>
      <c r="H23" s="36"/>
      <c r="I23" s="36"/>
    </row>
    <row r="24" spans="1:9" ht="15" customHeight="1" x14ac:dyDescent="0.4">
      <c r="A24" s="32" t="s">
        <v>18</v>
      </c>
      <c r="B24" s="32"/>
      <c r="C24" s="32"/>
      <c r="D24" s="32"/>
      <c r="E24" s="32"/>
      <c r="F24" s="32"/>
      <c r="G24" s="32"/>
      <c r="H24" s="32"/>
      <c r="I24" s="32"/>
    </row>
    <row r="25" spans="1:9" ht="15" customHeight="1" x14ac:dyDescent="0.4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4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4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4">
      <c r="A28" s="1" t="s">
        <v>10</v>
      </c>
      <c r="B28" s="30" t="str">
        <f>+IF(G48&lt;1,"error, falta importe TOTAL OFERTA",IF(G48&gt;55400,"supera valor estimado 55400 eur.",+G48))</f>
        <v>error, falta importe TOTAL OFERTA</v>
      </c>
      <c r="C28" s="31"/>
      <c r="D28" s="1" t="s">
        <v>11</v>
      </c>
      <c r="E28" s="1"/>
      <c r="F28" s="1"/>
      <c r="G28" s="1"/>
      <c r="H28" s="1"/>
    </row>
    <row r="29" spans="1:9" ht="15" customHeight="1" x14ac:dyDescent="0.4">
      <c r="A29" s="1"/>
      <c r="B29" s="1"/>
      <c r="C29" s="1"/>
      <c r="D29" s="1"/>
      <c r="E29" s="1"/>
      <c r="F29" s="1"/>
      <c r="G29" s="1"/>
      <c r="H29" s="1"/>
    </row>
    <row r="30" spans="1:9" ht="35.15" customHeight="1" x14ac:dyDescent="0.4">
      <c r="A30" s="37" t="s">
        <v>12</v>
      </c>
      <c r="B30" s="37"/>
      <c r="C30" s="37"/>
      <c r="D30" s="37"/>
      <c r="E30" s="37"/>
      <c r="F30" s="37"/>
      <c r="G30" s="37"/>
      <c r="H30" s="37"/>
      <c r="I30" s="37"/>
    </row>
    <row r="31" spans="1:9" ht="10" customHeight="1" x14ac:dyDescent="0.4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4">
      <c r="A32" s="32" t="s">
        <v>22</v>
      </c>
      <c r="B32" s="32"/>
      <c r="C32" s="32"/>
      <c r="D32" s="32"/>
      <c r="E32" s="32"/>
      <c r="F32" s="32"/>
      <c r="G32" s="32"/>
      <c r="H32" s="32"/>
      <c r="I32" s="1"/>
    </row>
    <row r="33" spans="1:12" ht="10" customHeight="1" x14ac:dyDescent="0.4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4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10" customHeight="1" x14ac:dyDescent="0.4">
      <c r="A35" s="1"/>
      <c r="B35" s="1"/>
      <c r="C35" s="1"/>
      <c r="D35" s="1"/>
      <c r="E35" s="1"/>
      <c r="F35" s="1"/>
      <c r="G35" s="1"/>
      <c r="H35" s="1"/>
      <c r="I35" s="1"/>
    </row>
    <row r="36" spans="1:12" ht="35.15" customHeight="1" x14ac:dyDescent="0.4">
      <c r="A36" s="32" t="s">
        <v>24</v>
      </c>
      <c r="B36" s="32"/>
      <c r="C36" s="32"/>
      <c r="D36" s="32"/>
      <c r="E36" s="32"/>
      <c r="F36" s="32"/>
      <c r="G36" s="32"/>
      <c r="H36" s="32"/>
      <c r="I36" s="32"/>
    </row>
    <row r="37" spans="1:12" ht="30" customHeight="1" x14ac:dyDescent="0.4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4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5" customHeight="1" thickBot="1" x14ac:dyDescent="0.45">
      <c r="A39" s="1"/>
      <c r="B39" s="1"/>
      <c r="C39" s="1"/>
      <c r="D39" s="1"/>
      <c r="E39" s="1"/>
      <c r="F39" s="1"/>
      <c r="G39" s="1"/>
      <c r="H39" s="1"/>
      <c r="I39" s="1"/>
    </row>
    <row r="40" spans="1:12" ht="15" thickBot="1" x14ac:dyDescent="0.45">
      <c r="B40" s="33" t="s">
        <v>14</v>
      </c>
      <c r="C40" s="34"/>
      <c r="D40" s="34"/>
      <c r="E40" s="35"/>
      <c r="F40" s="14" t="s">
        <v>25</v>
      </c>
      <c r="G40" s="14" t="s">
        <v>27</v>
      </c>
    </row>
    <row r="41" spans="1:12" ht="20.149999999999999" customHeight="1" thickBot="1" x14ac:dyDescent="0.45">
      <c r="B41" s="21" t="s">
        <v>28</v>
      </c>
      <c r="C41" s="47" t="s">
        <v>40</v>
      </c>
      <c r="D41" s="48"/>
      <c r="E41" s="49"/>
      <c r="F41" s="62">
        <v>0.1</v>
      </c>
      <c r="G41" s="22">
        <f>ROUND($G$48*F41,2)</f>
        <v>0</v>
      </c>
      <c r="I41" s="15"/>
      <c r="L41" s="15"/>
    </row>
    <row r="42" spans="1:12" ht="20.149999999999999" customHeight="1" thickBot="1" x14ac:dyDescent="0.45">
      <c r="B42" s="21" t="s">
        <v>29</v>
      </c>
      <c r="C42" s="50" t="s">
        <v>41</v>
      </c>
      <c r="D42" s="51"/>
      <c r="E42" s="52"/>
      <c r="F42" s="62">
        <v>0.15</v>
      </c>
      <c r="G42" s="22">
        <f t="shared" ref="G42:G45" si="0">ROUND($G$48*F42,2)</f>
        <v>0</v>
      </c>
      <c r="I42" s="15"/>
      <c r="L42" s="15"/>
    </row>
    <row r="43" spans="1:12" ht="38.25" customHeight="1" thickBot="1" x14ac:dyDescent="0.45">
      <c r="B43" s="21" t="s">
        <v>30</v>
      </c>
      <c r="C43" s="50" t="s">
        <v>42</v>
      </c>
      <c r="D43" s="51"/>
      <c r="E43" s="52"/>
      <c r="F43" s="62">
        <v>0.1</v>
      </c>
      <c r="G43" s="22">
        <f t="shared" si="0"/>
        <v>0</v>
      </c>
      <c r="I43" s="15"/>
      <c r="L43" s="15"/>
    </row>
    <row r="44" spans="1:12" ht="38.25" customHeight="1" thickBot="1" x14ac:dyDescent="0.45">
      <c r="B44" s="21" t="s">
        <v>31</v>
      </c>
      <c r="C44" s="53" t="s">
        <v>43</v>
      </c>
      <c r="D44" s="54"/>
      <c r="E44" s="55"/>
      <c r="F44" s="62">
        <v>0.15</v>
      </c>
      <c r="G44" s="22">
        <f t="shared" si="0"/>
        <v>0</v>
      </c>
      <c r="I44" s="15"/>
      <c r="L44" s="15"/>
    </row>
    <row r="45" spans="1:12" ht="38.25" customHeight="1" thickBot="1" x14ac:dyDescent="0.45">
      <c r="B45" s="21" t="s">
        <v>32</v>
      </c>
      <c r="C45" s="56" t="s">
        <v>35</v>
      </c>
      <c r="D45" s="57"/>
      <c r="E45" s="58"/>
      <c r="F45" s="63">
        <v>0.3</v>
      </c>
      <c r="G45" s="22">
        <f t="shared" si="0"/>
        <v>0</v>
      </c>
      <c r="I45" s="15"/>
      <c r="L45" s="15"/>
    </row>
    <row r="46" spans="1:12" ht="20.149999999999999" customHeight="1" thickBot="1" x14ac:dyDescent="0.45">
      <c r="B46" s="21" t="s">
        <v>33</v>
      </c>
      <c r="C46" s="46" t="s">
        <v>44</v>
      </c>
      <c r="D46" s="46"/>
      <c r="E46" s="46"/>
      <c r="F46" s="62">
        <v>0.05</v>
      </c>
      <c r="G46" s="22">
        <f>ROUND($G$48*F46,2)</f>
        <v>0</v>
      </c>
      <c r="I46" s="15"/>
      <c r="L46" s="15"/>
    </row>
    <row r="47" spans="1:12" ht="20.149999999999999" customHeight="1" thickBot="1" x14ac:dyDescent="0.45">
      <c r="B47" s="21" t="s">
        <v>34</v>
      </c>
      <c r="C47" s="59" t="s">
        <v>45</v>
      </c>
      <c r="D47" s="60"/>
      <c r="E47" s="61"/>
      <c r="F47" s="62">
        <v>0.15</v>
      </c>
      <c r="G47" s="22">
        <f>ROUND($G$48*F47,2)</f>
        <v>0</v>
      </c>
      <c r="I47" s="15"/>
      <c r="L47" s="15"/>
    </row>
    <row r="48" spans="1:12" ht="20.149999999999999" customHeight="1" thickBot="1" x14ac:dyDescent="0.45">
      <c r="B48" s="25" t="s">
        <v>15</v>
      </c>
      <c r="C48" s="26"/>
      <c r="D48" s="26"/>
      <c r="E48" s="26"/>
      <c r="F48" s="23"/>
      <c r="G48" s="24"/>
    </row>
    <row r="49" spans="1:7" x14ac:dyDescent="0.4">
      <c r="B49" s="16"/>
    </row>
    <row r="50" spans="1:7" x14ac:dyDescent="0.4">
      <c r="B50" s="28" t="s">
        <v>26</v>
      </c>
      <c r="C50" s="28"/>
      <c r="D50" s="28"/>
      <c r="E50" s="28"/>
      <c r="F50" s="28"/>
      <c r="G50" s="28"/>
    </row>
    <row r="53" spans="1:7" x14ac:dyDescent="0.4">
      <c r="B53" s="17" t="s">
        <v>17</v>
      </c>
      <c r="C53" s="27"/>
      <c r="D53" s="27"/>
      <c r="E53" s="27"/>
      <c r="F53" s="27"/>
    </row>
    <row r="55" spans="1:7" x14ac:dyDescent="0.4">
      <c r="A55" s="20" t="s">
        <v>16</v>
      </c>
    </row>
    <row r="56" spans="1:7" x14ac:dyDescent="0.4">
      <c r="A56" s="20" t="s">
        <v>36</v>
      </c>
    </row>
    <row r="57" spans="1:7" x14ac:dyDescent="0.4">
      <c r="A57" s="20" t="s">
        <v>37</v>
      </c>
    </row>
  </sheetData>
  <sheetProtection algorithmName="SHA-512" hashValue="aJIY9Z7ySlICFZRBQdXkIcLli59OFm/v/BJpYPtlityThTZkO4SfbXdsXyunVmH3A25qhBS5a1uwVETAiMSrOw==" saltValue="5ARDs2Qs1ir7nPplme+jDw==" spinCount="100000" sheet="1" objects="1" scenarios="1" selectLockedCells="1"/>
  <mergeCells count="26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B48:E48"/>
    <mergeCell ref="C53:F53"/>
    <mergeCell ref="B50:G50"/>
    <mergeCell ref="C41:E41"/>
    <mergeCell ref="C42:E42"/>
    <mergeCell ref="C43:E43"/>
    <mergeCell ref="C47:E47"/>
    <mergeCell ref="C44:E44"/>
    <mergeCell ref="C45:E45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5534</vt:lpstr>
      <vt:lpstr>'5534'!Área_de_impresión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2026-01-23T13:50:13Z</cp:lastPrinted>
  <dcterms:created xsi:type="dcterms:W3CDTF">2023-03-06T09:12:22Z</dcterms:created>
  <dcterms:modified xsi:type="dcterms:W3CDTF">2026-01-23T13:51:23Z</dcterms:modified>
</cp:coreProperties>
</file>