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6\0-EXPEDIENTES COMITÉ\S-00690-2026 - Material de oficina y papel fotocopiadora en centros RTVE\"/>
    </mc:Choice>
  </mc:AlternateContent>
  <xr:revisionPtr revIDLastSave="0" documentId="8_{E1B45C5D-DCF8-4DAA-983D-2327870F0E44}" xr6:coauthVersionLast="36" xr6:coauthVersionMax="36" xr10:uidLastSave="{00000000-0000-0000-0000-000000000000}"/>
  <bookViews>
    <workbookView xWindow="0" yWindow="0" windowWidth="15200" windowHeight="6810" activeTab="4" xr2:uid="{846D1779-802F-4E4F-9D4A-AA8EA0EFFFF6}"/>
  </bookViews>
  <sheets>
    <sheet name="Valor ofertado total" sheetId="1" r:id="rId1"/>
    <sheet name="Lote 1" sheetId="2" r:id="rId2"/>
    <sheet name="Lote 2" sheetId="3" r:id="rId3"/>
    <sheet name="Lote 3" sheetId="4" r:id="rId4"/>
    <sheet name="Lote 4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5" l="1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5" i="5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" i="4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5" i="3"/>
  <c r="L13" i="2"/>
  <c r="L12" i="2"/>
  <c r="L9" i="2"/>
  <c r="L10" i="2"/>
  <c r="L8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98" i="2" s="1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5" i="2"/>
  <c r="F71" i="3" l="1"/>
  <c r="P7" i="2"/>
  <c r="F28" i="5"/>
  <c r="D10" i="1" s="1"/>
  <c r="F56" i="4"/>
  <c r="D9" i="1" s="1"/>
  <c r="C8" i="1"/>
  <c r="D8" i="1"/>
  <c r="L14" i="2"/>
  <c r="P8" i="2" s="1"/>
  <c r="E8" i="1" l="1"/>
  <c r="C10" i="1"/>
  <c r="E10" i="1" s="1"/>
  <c r="C9" i="1"/>
  <c r="E9" i="1" s="1"/>
  <c r="P9" i="2"/>
  <c r="C7" i="1" s="1"/>
  <c r="D7" i="1" s="1"/>
  <c r="E7" i="1" s="1"/>
  <c r="E13" i="1" l="1"/>
</calcChain>
</file>

<file path=xl/sharedStrings.xml><?xml version="1.0" encoding="utf-8"?>
<sst xmlns="http://schemas.openxmlformats.org/spreadsheetml/2006/main" count="394" uniqueCount="256">
  <si>
    <t xml:space="preserve">DESCRIPCIÓN </t>
  </si>
  <si>
    <t>CONTRATO</t>
  </si>
  <si>
    <t>PRÓRROGA</t>
  </si>
  <si>
    <t>VALOR ESTIMADO</t>
  </si>
  <si>
    <t>año 1</t>
  </si>
  <si>
    <t>año 2</t>
  </si>
  <si>
    <t>LOTE 1: MAT. OFICINA Y PAPEL FOTOCOPIADORA PARA PENÍNSULA E ISLAS BALEARES</t>
  </si>
  <si>
    <t>LOTE 2: MAT. OFICINA Y PAPEL FOTOCOPIADORA ISLAS CANARIAS</t>
  </si>
  <si>
    <t>LOTE 3: MAT. OFICINA Y PAPEL FOTOCOPIADORA CEUTA</t>
  </si>
  <si>
    <t>LOTE 4: MAT. OFICINA Y PAPEL FOTOCOPIADORA MELILLA</t>
  </si>
  <si>
    <t>TOTALES</t>
  </si>
  <si>
    <t>VALOR OFERTADO TOTAL</t>
  </si>
  <si>
    <t>ART.</t>
  </si>
  <si>
    <t>PRODUCTO</t>
  </si>
  <si>
    <t xml:space="preserve">UNIDADES </t>
  </si>
  <si>
    <t xml:space="preserve">IMPORTE UNITARIO </t>
  </si>
  <si>
    <t>IMPORTE TOTAL</t>
  </si>
  <si>
    <t>ABRECARTAS METALICO</t>
  </si>
  <si>
    <t>ALFOMBRILLA RATON CON GEL</t>
  </si>
  <si>
    <t>ALMOHADILLA PARA SELLO 11X7CM AZUL</t>
  </si>
  <si>
    <t>ALMOHADILLA PARA SELLO 11X7CM NEGRO</t>
  </si>
  <si>
    <t>ARCHIVADOR AZ FOLIO CON CAJA</t>
  </si>
  <si>
    <t>BARRA PEGAMENTO 21 GRS.</t>
  </si>
  <si>
    <t>BLOC DE PIZARRA LISO</t>
  </si>
  <si>
    <t>BOLÍGRAFO CRISTAL AZUL SIMILAR BIC</t>
  </si>
  <si>
    <t>BOLÍGRAFO CRISTAL NEGRO SIMILAR BIC</t>
  </si>
  <si>
    <t>BOLÍGRAFO CRISTAL ROJO SIMILAR BIC</t>
  </si>
  <si>
    <t>BOLÍGRAFO ROLLER GEL AZUL SIMILAR PILOT</t>
  </si>
  <si>
    <t>BOLÍGRAFO ROLLER GEL NEGRO SIMILAR PILOT</t>
  </si>
  <si>
    <t>BOLÍGRAFO ROLLER GEL ROJO SIMILAR PILOT</t>
  </si>
  <si>
    <t>BOLSA ACOLCHADA BURBUJAS KRAFT 115X215 EMBALAJE Ap.sup</t>
  </si>
  <si>
    <t>BOLSA ACOLCHADA BURBUJAS KRAFT 150X210 EMBALAJE Ap.sup</t>
  </si>
  <si>
    <t>BOLSA ACOLCHADA BURBUJAS KRAFT 180X265 EMBALAJE Ap.sup</t>
  </si>
  <si>
    <t>BOLSA ACOLCHADA BURBUJAS KRAFT 215X265 EMBALAJE Ap.sup</t>
  </si>
  <si>
    <t>BOLSA ACOLCHADA BURBUJAS KRAFT 220X340 EMBALAJE Ap.sup</t>
  </si>
  <si>
    <t>BOLSA ACOLCHADA BURBUJAS KRAFT 270X360 EMBALAJE Ap.sup</t>
  </si>
  <si>
    <t>BOLSA ACOLCHADA BURBUJAS KRAFT 370X480 EMBALAJE Ap.sup</t>
  </si>
  <si>
    <t>BOLSA KRAFT MARRON FUELLE 345X245</t>
  </si>
  <si>
    <t>BOLSA PLASTICO OPACO BLANCO EMBALAJE 75X85CM. EMBALAJE Ap.sup</t>
  </si>
  <si>
    <t>BOLSA SOBRE BLANCO AUTOPEGADO 184x261 MM</t>
  </si>
  <si>
    <t>BORRADOR HOJAS RECAMBIO 5 HOJAS</t>
  </si>
  <si>
    <t>BORRADOR MAGNETICO PIZARRA BLANCA</t>
  </si>
  <si>
    <t>CAJA ARCHIVO DEFINITIVO FOLIO CARTON</t>
  </si>
  <si>
    <t>CAJA CARTON DOBLE ONDULADO EMBALAJE 500X400X350</t>
  </si>
  <si>
    <t>CARPETA CARTON GOMA FOLIO SOLAPAS</t>
  </si>
  <si>
    <t>CARPETA COLGANTE DIN-A4</t>
  </si>
  <si>
    <t>CARPETA COLGANTE FOLIO</t>
  </si>
  <si>
    <t>CARPETA DOSSIER CLIP DIN-A4 NEGRA 60 HOJAS</t>
  </si>
  <si>
    <t>CARPETA DOSSIER FASTENER DIN-A4 NEGRO</t>
  </si>
  <si>
    <t>CARPETA DOSSIER FASTENER FOLIO NEGRO</t>
  </si>
  <si>
    <t>CARPETA PLASTICO 2 ANILLAS 25MM FOLIO</t>
  </si>
  <si>
    <t>CARPETA PLASTICO 2ANILLAS 40MM FOLIO</t>
  </si>
  <si>
    <t>CARPETA PLASTICO 4 ANILLAS 25MM FOLIO</t>
  </si>
  <si>
    <t>CARPETA PLASTICO 4ANILLAS 40MM FOLIO</t>
  </si>
  <si>
    <t>CARPETA PLASTICO GOMA FOLIO SOLAPAS</t>
  </si>
  <si>
    <t>CARPETA PLASTICO MULTIFIN 3005 G</t>
  </si>
  <si>
    <t>CARPETA PLASTICO MULTIFIN 3005 M</t>
  </si>
  <si>
    <t>CARPETA PLASTICO NEGRO 10 FUNDAS SOLDADAS DIN-A4</t>
  </si>
  <si>
    <t>CARPETA 20 FUNDAS FIJAS FLEX NG</t>
  </si>
  <si>
    <t>CARTULINA DIN-A4 160 GRS. ECO BLANCA</t>
  </si>
  <si>
    <t>CARTULINA DIN-A4 160GRS ECO ROSA</t>
  </si>
  <si>
    <t>CARTULINA DIN-A4 160GRS ECO VERDE</t>
  </si>
  <si>
    <t>CELO INVISIBLE 19MMX33M</t>
  </si>
  <si>
    <t>CELO TRANSPARENTE 19MMX33M</t>
  </si>
  <si>
    <t>CELO/PRECINTO MARRON EMBALAJE 50MMX66M.</t>
  </si>
  <si>
    <t>CELO/PRECINTO TRANSPARENTE EMBALAJE 50MM X 66M</t>
  </si>
  <si>
    <t>CHINCHETA CAMPANA COLORES (CAJA 100 UNIDADES)</t>
  </si>
  <si>
    <t>CINTA ROTULADORA 12MM NG/TR SIMILAR DYMO 45010</t>
  </si>
  <si>
    <t>CINTA ROTULADORA 12 MM BL/NG SIMILAR DYMO 45021</t>
  </si>
  <si>
    <t>CINTA ROTULADORA 12MM AZ/TR SIMILAR DYMO 45011</t>
  </si>
  <si>
    <t>CINTA ROTULADORA 12MM NG/AM SIMILAR DYMO 45018</t>
  </si>
  <si>
    <t>CINTA ROTULADORA 12MM NG/AZ SIMILAR DYMO 45016</t>
  </si>
  <si>
    <t>CINTA ROTULADORA 12MM NG/BL SIMILAR DYMO 45013</t>
  </si>
  <si>
    <t>CINTA ROTULADORA 12MM NG/RJ SIMILAR DYMO 45017</t>
  </si>
  <si>
    <t>CINTA ROTULADORA 12MM RJ/BL SIMILAR DYMO 45015</t>
  </si>
  <si>
    <t>CINTA ROTULADORA 12MM.AZ/BL SIMILAR DYMO 45014</t>
  </si>
  <si>
    <t>CLIPS MARIPOSA 35MM (cajas de 50 unidades)</t>
  </si>
  <si>
    <t>CLIPS MARIPOSA 58MM (cajas de 25 unidades)</t>
  </si>
  <si>
    <t>CLIPS Nº 1 PEQUEÑO (CAJA 100 UNIDADES)</t>
  </si>
  <si>
    <t>CLIPS Nº 2 MEDIANO (CAJA 100 UNIDADES)</t>
  </si>
  <si>
    <t>CLIPS Nº 3 GRANDE (CAJA 100 UNIDADES)</t>
  </si>
  <si>
    <t>CORRECTOR CINTA SIMILAR TIPPEX</t>
  </si>
  <si>
    <t>CORRECTOR LIQUIDO 20ML SIMILAR TIPPEX</t>
  </si>
  <si>
    <t>CUADERNO ESPIRAL CUARTILLA CUADRICULADO NATURAL TAPA DURA (A5)</t>
  </si>
  <si>
    <t>CUADERNO ESPIRAL CUARTILLA CUADRICULADO NATURAL (A5)</t>
  </si>
  <si>
    <t>CUADERNO ESPIRAL CUARTILLA LISO NATURAL (A5)</t>
  </si>
  <si>
    <t>CUADERNO ESPIRAL FOLIO CUADRICULADO NATURA TAPA DURA (A4)</t>
  </si>
  <si>
    <t>CUADERNO ESPIRAL FOLIO CUADRICULADO NATURAL (A4)</t>
  </si>
  <si>
    <t>CUADERNO ESPIRAL FOLIO LISO NATURAL (A4)</t>
  </si>
  <si>
    <t>CUTTER 9MM RECAMBIO CUCHILLA</t>
  </si>
  <si>
    <t>CUTTER PEQUEÑO 9 MM</t>
  </si>
  <si>
    <t xml:space="preserve">DESTRUCTORA PAPEL SIMILAR FELLOWES LX 85 </t>
  </si>
  <si>
    <t>DISCO CD-RW</t>
  </si>
  <si>
    <t>DISCO DVD-R</t>
  </si>
  <si>
    <t>ESPIRALES METALICOS BLANCA 08 MM CAJA 25</t>
  </si>
  <si>
    <t>ESPIRALES METALICOS BLANCAS 06 MM CAJA 25</t>
  </si>
  <si>
    <t>ESPIRALES METALICOS BLANCA 10 MM CAJA 25</t>
  </si>
  <si>
    <t>ESPIRALES METALICOS BLANCA 12 MM CAJA 25.</t>
  </si>
  <si>
    <t>ESPIRALES METALICOS BLANCA 16 MM CAJA 25.</t>
  </si>
  <si>
    <t>ESPIRALES METALICOS BLANCO 20 MM. CAJA 100</t>
  </si>
  <si>
    <t>ESPIRALES METALICOS BLANCO 22 MM. CAJA 100</t>
  </si>
  <si>
    <t>ESPIRALES METALICOS BLANCO 30 MM. CAJA 50</t>
  </si>
  <si>
    <t>ESPIRALES METALICOS NEGROS 16 MM. CAJA 200 (DIN-A3 / 470 MM )</t>
  </si>
  <si>
    <t>ESTUCHE DE MINAS 0,9 HB</t>
  </si>
  <si>
    <t>ESTUCHE DE MINAS 05 HB</t>
  </si>
  <si>
    <t>ESTUCHE DE MINAS 07 HB</t>
  </si>
  <si>
    <t>ETIQUETA ADHESIVA BLANCA 12X30 MM. 10 HOJAS</t>
  </si>
  <si>
    <t>ETIQUETA ADHESIVA BLANCA 31X100 MM. 10 HOJAS</t>
  </si>
  <si>
    <t>ETIQUETA ADHESIVA BLANCA 50X70MM 10 HOJAS</t>
  </si>
  <si>
    <t>ETIQUETA ADHESIVA BLANCA 24,5X70 MM. 100 HOJAS</t>
  </si>
  <si>
    <t>ETIQUETA ADHESIVA BLANCA 297X210 MM. 100 HOJAS</t>
  </si>
  <si>
    <t>ETIQUETA ADHESIVA BLANCA 37X70 MM. 100 HOJAS</t>
  </si>
  <si>
    <t>ETIQUETA ADHESIVA BLNACA 40X105 MM. 100 HOJAS</t>
  </si>
  <si>
    <t>FUNDA PLASTICO CRISTAL PORTAFOLIO (MENU) 90 M (100 UNIDADES)</t>
  </si>
  <si>
    <t>FUNDA PLASTICO CRISTAL MULTITALADRO FOLIO CON 16 TALADROS (100 UNIDADES)</t>
  </si>
  <si>
    <t>FUNDA PLASTICO CRISTAL MULTITALADRO DIN-4 CON 16 TALADROS (100 UNIDADES)</t>
  </si>
  <si>
    <t>FUNDA SOBRE TRANSPARENTE CD/DVD PARA ARCHIVO 2 TALADROS 10 UNID</t>
  </si>
  <si>
    <t>GOMA DE BORRAR</t>
  </si>
  <si>
    <t>GRAPA 23</t>
  </si>
  <si>
    <t>GRAPA NIQUELADA 24/6</t>
  </si>
  <si>
    <t>GRAPA NIQUELADAS 26/6</t>
  </si>
  <si>
    <t>GRAPADORA TENAZA</t>
  </si>
  <si>
    <t>LAPICERO GRAFITO Nº 2 HB</t>
  </si>
  <si>
    <t>LLAVEROS PORTAETIQUETAS (CAJA 20 UNIDADES)</t>
  </si>
  <si>
    <t>MAQUINA DE ROTULAR SIMILAR DYMO LM 160</t>
  </si>
  <si>
    <t>MAQUINA DE ROTULAR SIMILAR DYMO LM 280</t>
  </si>
  <si>
    <t>NOTAS ADHESIVAS PEQUEÑO 38X50 MM SIMILAR POST-IT UNIDAD</t>
  </si>
  <si>
    <t>NOTAS ADHESIVAS CUADRADO 76X76 MM SIMILAR POST-IT UNIDAD</t>
  </si>
  <si>
    <t>NOTAS ADHESIVAS GRANDE 76X127 MM SIMILAR POST-IT UNIDAD</t>
  </si>
  <si>
    <t>PANEL ADHESIVO PIZARRA BLANCA 100X67,5 MM</t>
  </si>
  <si>
    <t>PANEL AUTOADHESIVO PARA NOTAS 460X590 MM.</t>
  </si>
  <si>
    <t>PAPEL DIN-A4 80 G. AMARILLO 500 HOJAS</t>
  </si>
  <si>
    <t>PAPEL DIN-A4 80 G. AZUL 500 HOJAS</t>
  </si>
  <si>
    <t>PAPEL DIN-A4 80 G. ROSA 500 HOJAS</t>
  </si>
  <si>
    <t>PAPEL DIN-A4 80 G. VERDE 500 HOJAS</t>
  </si>
  <si>
    <t>PENDRIVE USB- 16GB</t>
  </si>
  <si>
    <t>PENDRIVE USB- 32GB</t>
  </si>
  <si>
    <t>PENDRIVE USB- 64GB</t>
  </si>
  <si>
    <t>PILA 1,5 V. LR03 (AAA) ALCALINA PACK 4</t>
  </si>
  <si>
    <t>PILA 1,5V LR6 ALCALINA AA PACK 4</t>
  </si>
  <si>
    <t>PILA 3V CR2032 BOTON</t>
  </si>
  <si>
    <t>PILA 9V</t>
  </si>
  <si>
    <t>PILA EL123AP LITIO</t>
  </si>
  <si>
    <t>PILA LR14 1,5V PACK 2</t>
  </si>
  <si>
    <t>PILA 6LR61</t>
  </si>
  <si>
    <t>PINZAS ABATIBLES 19MM (caja de 12 unidades)</t>
  </si>
  <si>
    <t>PINZAS ABATIBLES 32MM (caja de 12 unidades)</t>
  </si>
  <si>
    <t>PINZAS ABATIBLES 42MM (caja de 12 unidades)</t>
  </si>
  <si>
    <t>PINZAS ABATIBLES 51MM (caja de 12 unidades)</t>
  </si>
  <si>
    <t>PORTACELO MESA 33M</t>
  </si>
  <si>
    <t>PORTAMINAS 0,5</t>
  </si>
  <si>
    <t>PORTAMINAS 0,7</t>
  </si>
  <si>
    <t>PORTAMINAS 0,9</t>
  </si>
  <si>
    <t>PORTAPAPELES CON PINZA/CLIP NEGRO</t>
  </si>
  <si>
    <t>QUITAGRAPAS</t>
  </si>
  <si>
    <t>REGLA PLASTICO TRANSPARENTE 40CM</t>
  </si>
  <si>
    <t>REPOSAMUÑECAS TECLADO GEL</t>
  </si>
  <si>
    <t>REPOSAPIES ERGONÓMICO</t>
  </si>
  <si>
    <t>ROLLO PAPEL KRAFT EMBALAJE DE 65KG</t>
  </si>
  <si>
    <t>ROLLO PLASTICO BURBUJA EMBALAJE 50CMX100M</t>
  </si>
  <si>
    <t>ROLLO PLASTICO EMBALAJE 50CM.X300M</t>
  </si>
  <si>
    <t>ROTULADOR EDDING P.BISELADA AZUL</t>
  </si>
  <si>
    <t>ROTULADOR EDDING P.BISELADA NEGRO</t>
  </si>
  <si>
    <t>ROTULADOR EDDING P.BISELADA ROJO</t>
  </si>
  <si>
    <t>ROTULADOR EDDING P.F. 0,7 AZUL</t>
  </si>
  <si>
    <t>ROTULADOR EDDING P.F. 0,7 NEGRO</t>
  </si>
  <si>
    <t>ROTULADOR EDDING P.F. 0,7 ROJO</t>
  </si>
  <si>
    <t>ROTULADOR EDDING P.G. AZUL DISNAK</t>
  </si>
  <si>
    <t>ROTULADOR EDDING P.G. NEGRO DISNAK</t>
  </si>
  <si>
    <t>ROTULADOR EDDING P.G. ROJO DISNAK</t>
  </si>
  <si>
    <t>ROTULADOR EDDING P.G. VERDE DISNAK</t>
  </si>
  <si>
    <t>ROTULADOR PIZARRA BLANCA AZUL</t>
  </si>
  <si>
    <t>ROTULADOR PIZARRA BLANCA NEGRO</t>
  </si>
  <si>
    <t>ROTULADOR PIZARRA BLANCA ROJO</t>
  </si>
  <si>
    <t>ROTULADOR PIZARRA BLANCA VERDE</t>
  </si>
  <si>
    <t>ROTULADOR STAETLER 326 AZUL</t>
  </si>
  <si>
    <t>ROTULADOR STAETLER 326 NEGRO</t>
  </si>
  <si>
    <t>ROTULADOR STAETLER 326 ROJO</t>
  </si>
  <si>
    <t>SACAPUNTAS METÁLICO 2 USOS</t>
  </si>
  <si>
    <t>SEPARADOR PLÁSTICO DIN-A4 10 POS.16 TAL.</t>
  </si>
  <si>
    <t>SEPARADOR PLÁSTICO FOLIO 10 POS.16 TAL.</t>
  </si>
  <si>
    <t>SOBRE A4 BLANDO (250 UNDS)</t>
  </si>
  <si>
    <t>SUBCARPETA CARTULINA FOLIO BLANCO 180G/M2 UNIDAD</t>
  </si>
  <si>
    <t>SUBCARPETA CARTULINA FOLIO KRAFT 180G/M2 UNIDAD</t>
  </si>
  <si>
    <t>SUBRAYADOR FLUORESCENTE NARANJA</t>
  </si>
  <si>
    <t>SUBRAYADOR FLUORESCENTE AMARILLO</t>
  </si>
  <si>
    <t>SUBRAYADOR FLUORESCENTE AZUL</t>
  </si>
  <si>
    <t>SUBRAYADOR FLUORESCENTE ROSA</t>
  </si>
  <si>
    <t>SUBRAYADOR FLUORESCENTE VERDE</t>
  </si>
  <si>
    <t>TAPA NEGRA ENCUADERNAR A3 450 MICRAS</t>
  </si>
  <si>
    <t>TAPA TRANSPARENTE ENCUADERNAR A3 450 MICRAS</t>
  </si>
  <si>
    <t>TIJERAS 17CM</t>
  </si>
  <si>
    <t>TIJERAS 21CM</t>
  </si>
  <si>
    <t>TINTA SELLAR SIN ACEITE AZUL</t>
  </si>
  <si>
    <t>PAPEL TAMAMO B4 (paq 1000)</t>
  </si>
  <si>
    <t>PAPEL FOTOCOPIADORA DIN-A4 80 G. BLANCO (paq 500)</t>
  </si>
  <si>
    <t>PAPEL DIN-A3 80 GRS. BLANCO (paq 500)</t>
  </si>
  <si>
    <t>TOTAL OFERTA  ANUAL</t>
  </si>
  <si>
    <t>Unidades estimadas</t>
  </si>
  <si>
    <t>Importe Unitario</t>
  </si>
  <si>
    <t>Oferta anual</t>
  </si>
  <si>
    <t>MATERIAL DE OFICINA</t>
  </si>
  <si>
    <t>Pedidos de menos de 5kg</t>
  </si>
  <si>
    <t>Pedidos entre 5kg y 30kg</t>
  </si>
  <si>
    <t>10 kilogramos adicionales</t>
  </si>
  <si>
    <t>PAPEL FOTOCOPIADORA</t>
  </si>
  <si>
    <t>pedidos de menos de 100kg</t>
  </si>
  <si>
    <t>pedidos entre 100kg y 250kg</t>
  </si>
  <si>
    <t>TOTAL OFERTA ANUAL</t>
  </si>
  <si>
    <t>TRANSPORTE URGENTE 24h Material oficina y papel fotocopiadora</t>
  </si>
  <si>
    <t>BOLSA KRAFT MARRON FUELLE 245X345X30 MM.EMBALAJE Ap.sup</t>
  </si>
  <si>
    <t>BOLSA KRAFT MARRON FUELLE 325X430X60 MM.EMBALAJE Ap.sup</t>
  </si>
  <si>
    <t>ENCUADERNADOR DESLIZANTE 10MM BLANCO SIMILAR APLI 2110 CAJA 50</t>
  </si>
  <si>
    <t>SOBRE BLANCO AUTOADHESIVO CORRESPONDENCIA 229X162MM.</t>
  </si>
  <si>
    <t>SOBRE BLANCO AUTOADHESIVO CORRESPONDENCIA 110X220MM.</t>
  </si>
  <si>
    <t>SOBRE BLANCO AUTOADHESIVO CORRESPONDENCIA 120X176 MM.</t>
  </si>
  <si>
    <t>TAPA ENCUADERNACION DIN-A3 NEGRO OPACO +300MIC 100 HOJAS</t>
  </si>
  <si>
    <t>TAPA ENCUADERNACION DIN-A3 TRANSPARENTE +300MIC 100 HOJAS</t>
  </si>
  <si>
    <t>TAPA ENCUADERNACION DIN-A4 AZUL OPACO +300MIC 100 HOJAS</t>
  </si>
  <si>
    <t>TAPA ENCUADERNACION DIN-A4 NEGRO OPACO +300MIC 100 HOJAS</t>
  </si>
  <si>
    <t>TAPA ENCUADERNACION DIN-A4 ROJO OPACO +300MIC 100 HOJAS</t>
  </si>
  <si>
    <t>TAPA ENCUADERNACION DIN-A4 TRANSPARENTE +300MIC 100 HOJAS</t>
  </si>
  <si>
    <t>SOBRE BLANCO AUTOADHESIVO CORRESPONDENCIA 360X260MM.</t>
  </si>
  <si>
    <t>OFERTA TOTAL ANUAL</t>
  </si>
  <si>
    <t>Importe anual transporte urgente 24 h</t>
  </si>
  <si>
    <t>Importe anual artículos de material de oficina y papel Fotocopiadora</t>
  </si>
  <si>
    <t>Lote 1 MATERIAL OFICINA Y PAPEL PARA PENÍNSULA E ISLAS BALEARES</t>
  </si>
  <si>
    <t>LOTE 1: MATERIAL DE OFICINA Y PAPEL FOTOCOPIADORA PARA PENÍNSULA E ISLAS BALEARES</t>
  </si>
  <si>
    <t>LOTE 2: MATERIAL DE OFICINA Y PAPEL FOTOCOPIADORA ISLAS CANARIAS</t>
  </si>
  <si>
    <t xml:space="preserve">UNIDADES  </t>
  </si>
  <si>
    <t xml:space="preserve">BOLÍGRAFO CRISTAL NEGRO SIMILAR BIC </t>
  </si>
  <si>
    <t>CAJA ARCHIVO DEFINITIVO  FOLIO CARTON</t>
  </si>
  <si>
    <t xml:space="preserve">CARPETA PLASTICO GOMA FOLIO SOLAPAS </t>
  </si>
  <si>
    <t xml:space="preserve">CARPETA PLASTICO NEGRO 10 FUNDAS SOLDADAS DIN-A4 </t>
  </si>
  <si>
    <t>CELO/PRECINTO MARRON  EMBALAJE 50MMX66M.</t>
  </si>
  <si>
    <t xml:space="preserve">GRAPADORA TENAZA </t>
  </si>
  <si>
    <t xml:space="preserve">PENDRIVE USB- 16GB </t>
  </si>
  <si>
    <t xml:space="preserve">PORTACELO MESA 33M </t>
  </si>
  <si>
    <t xml:space="preserve">PORTAMINAS 0,5 </t>
  </si>
  <si>
    <t xml:space="preserve">QUITAGRAPAS </t>
  </si>
  <si>
    <t xml:space="preserve">ROTULADOR PIZARRA BLANCA NEGRO </t>
  </si>
  <si>
    <t xml:space="preserve">SACAPUNTAS METÁLICO 2 USOS </t>
  </si>
  <si>
    <t>SUBCARPETA CARTULINA FOLIO BLANCO 180G/M2  UNIDAD</t>
  </si>
  <si>
    <t xml:space="preserve">SUBRAYADOR FLUORESCENTE AMARILLO </t>
  </si>
  <si>
    <t xml:space="preserve">SUBRAYADOR FLUORESCENTE VERDE </t>
  </si>
  <si>
    <t xml:space="preserve">CUTTER 9MM RECAMBIO CUCHILLA </t>
  </si>
  <si>
    <t>LLAVEROS PORTAETIQUETAS  (CAJA 20 UNIDADES)</t>
  </si>
  <si>
    <t xml:space="preserve">SUBRAYADOR  FLUORESCENTE NARANJA </t>
  </si>
  <si>
    <t xml:space="preserve">SUBRAYADOR FLUORESCENTE ROSA </t>
  </si>
  <si>
    <t>PAPEL FOTOCOPIADORA DIN-A4 80 G. BLANCO (Paq 500 hojas)</t>
  </si>
  <si>
    <t>LOTE 3: MATERIAL OFICINA Y PAPEL FOTOCOPIADORA CEUTA</t>
  </si>
  <si>
    <t>UNIDADES</t>
  </si>
  <si>
    <t>CUADERNO ESPIRAL CUARTILLA LISO NATURAL (A4)</t>
  </si>
  <si>
    <t>SUBRAYADOR  FLUORESCENTE NARANJA</t>
  </si>
  <si>
    <t>LOTE 4: MATERIAL OFICINA Y PAPEL FOTOCOPIADORA MELILLA</t>
  </si>
  <si>
    <t xml:space="preserve">Las proposiciones económicas no podrán incluir precios unitarios superiores a los indicados en el PCAP cláusula 3ª, que tendrán la condición de máximos.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</si>
</sst>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212B35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0CECE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5" fillId="0" borderId="25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4" fontId="5" fillId="0" borderId="4" xfId="1" applyFont="1" applyBorder="1" applyAlignment="1">
      <alignment horizontal="center" vertical="center" wrapText="1"/>
    </xf>
    <xf numFmtId="44" fontId="0" fillId="0" borderId="4" xfId="1" applyFont="1" applyBorder="1" applyAlignment="1">
      <alignment horizontal="center" vertical="center" wrapText="1"/>
    </xf>
    <xf numFmtId="44" fontId="2" fillId="0" borderId="4" xfId="1" applyFont="1" applyBorder="1" applyAlignment="1">
      <alignment horizontal="center" vertical="center" wrapText="1"/>
    </xf>
    <xf numFmtId="44" fontId="7" fillId="0" borderId="4" xfId="1" applyFont="1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44" fontId="0" fillId="0" borderId="25" xfId="0" applyNumberFormat="1" applyBorder="1" applyAlignment="1">
      <alignment vertical="center" wrapText="1"/>
    </xf>
    <xf numFmtId="44" fontId="0" fillId="0" borderId="4" xfId="0" applyNumberFormat="1" applyBorder="1" applyAlignment="1">
      <alignment horizontal="right" vertical="center" wrapText="1"/>
    </xf>
    <xf numFmtId="44" fontId="2" fillId="0" borderId="4" xfId="0" applyNumberFormat="1" applyFont="1" applyBorder="1" applyAlignment="1">
      <alignment horizontal="right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4" fontId="5" fillId="0" borderId="4" xfId="1" applyFont="1" applyBorder="1" applyAlignment="1">
      <alignment horizontal="center" vertical="center"/>
    </xf>
    <xf numFmtId="44" fontId="7" fillId="0" borderId="4" xfId="1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4" fontId="5" fillId="0" borderId="5" xfId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0" xfId="0" applyProtection="1"/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44" fontId="4" fillId="0" borderId="5" xfId="0" applyNumberFormat="1" applyFont="1" applyBorder="1" applyAlignment="1" applyProtection="1">
      <alignment horizontal="center" vertical="center" wrapText="1"/>
    </xf>
    <xf numFmtId="44" fontId="3" fillId="0" borderId="5" xfId="0" applyNumberFormat="1" applyFont="1" applyBorder="1" applyAlignment="1" applyProtection="1">
      <alignment horizontal="center" vertical="center" wrapText="1"/>
    </xf>
    <xf numFmtId="44" fontId="5" fillId="0" borderId="4" xfId="1" applyFont="1" applyBorder="1" applyAlignment="1" applyProtection="1">
      <alignment horizontal="center" vertical="center" wrapText="1"/>
      <protection locked="0"/>
    </xf>
    <xf numFmtId="44" fontId="5" fillId="0" borderId="17" xfId="1" applyFont="1" applyBorder="1" applyAlignment="1" applyProtection="1">
      <alignment horizontal="center" vertical="center" wrapText="1"/>
      <protection locked="0"/>
    </xf>
    <xf numFmtId="44" fontId="5" fillId="0" borderId="21" xfId="1" applyFont="1" applyBorder="1" applyAlignment="1" applyProtection="1">
      <alignment horizontal="center" vertical="center" wrapText="1"/>
      <protection locked="0"/>
    </xf>
    <xf numFmtId="44" fontId="5" fillId="0" borderId="17" xfId="1" applyFont="1" applyBorder="1" applyAlignment="1" applyProtection="1">
      <alignment vertical="center" wrapText="1"/>
      <protection locked="0"/>
    </xf>
    <xf numFmtId="44" fontId="5" fillId="0" borderId="25" xfId="1" applyFont="1" applyBorder="1" applyAlignment="1" applyProtection="1">
      <alignment horizontal="center" vertical="center" wrapText="1"/>
      <protection locked="0"/>
    </xf>
    <xf numFmtId="44" fontId="0" fillId="0" borderId="4" xfId="1" applyFont="1" applyBorder="1" applyAlignment="1" applyProtection="1">
      <alignment horizontal="center" vertical="center" wrapText="1"/>
      <protection locked="0"/>
    </xf>
    <xf numFmtId="44" fontId="5" fillId="0" borderId="4" xfId="1" applyFont="1" applyBorder="1" applyAlignment="1" applyProtection="1">
      <alignment horizontal="center" vertical="center"/>
      <protection locked="0"/>
    </xf>
    <xf numFmtId="44" fontId="5" fillId="0" borderId="3" xfId="1" applyFont="1" applyBorder="1" applyAlignment="1" applyProtection="1">
      <alignment horizontal="center" vertical="center"/>
      <protection locked="0"/>
    </xf>
    <xf numFmtId="44" fontId="5" fillId="0" borderId="5" xfId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</xf>
    <xf numFmtId="44" fontId="5" fillId="0" borderId="1" xfId="0" applyNumberFormat="1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3" fillId="2" borderId="28" xfId="0" applyFont="1" applyFill="1" applyBorder="1" applyAlignment="1" applyProtection="1">
      <alignment horizontal="center" vertical="center" wrapText="1"/>
    </xf>
    <xf numFmtId="0" fontId="3" fillId="2" borderId="29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44" fontId="4" fillId="0" borderId="1" xfId="0" applyNumberFormat="1" applyFont="1" applyBorder="1" applyAlignment="1" applyProtection="1">
      <alignment horizontal="center" vertical="center" wrapText="1"/>
    </xf>
    <xf numFmtId="8" fontId="4" fillId="0" borderId="7" xfId="0" applyNumberFormat="1" applyFont="1" applyBorder="1" applyAlignment="1" applyProtection="1">
      <alignment horizontal="center" vertical="center" wrapText="1"/>
    </xf>
    <xf numFmtId="8" fontId="4" fillId="0" borderId="6" xfId="0" applyNumberFormat="1" applyFont="1" applyBorder="1" applyAlignment="1" applyProtection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8" fillId="2" borderId="1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right" vertical="center" wrapText="1"/>
    </xf>
    <xf numFmtId="0" fontId="2" fillId="0" borderId="24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right" vertical="center" wrapText="1"/>
    </xf>
    <xf numFmtId="0" fontId="7" fillId="2" borderId="19" xfId="0" applyFont="1" applyFill="1" applyBorder="1" applyAlignment="1">
      <alignment horizontal="right" vertical="center" wrapText="1"/>
    </xf>
    <xf numFmtId="0" fontId="7" fillId="2" borderId="20" xfId="0" applyFont="1" applyFill="1" applyBorder="1" applyAlignment="1">
      <alignment horizontal="right" vertical="center" wrapText="1"/>
    </xf>
    <xf numFmtId="0" fontId="7" fillId="2" borderId="28" xfId="0" applyFont="1" applyFill="1" applyBorder="1" applyAlignment="1">
      <alignment horizontal="right" vertical="center" wrapText="1"/>
    </xf>
    <xf numFmtId="0" fontId="7" fillId="2" borderId="29" xfId="0" applyFont="1" applyFill="1" applyBorder="1" applyAlignment="1">
      <alignment horizontal="right" vertical="center" wrapText="1"/>
    </xf>
    <xf numFmtId="0" fontId="7" fillId="2" borderId="30" xfId="0" applyFont="1" applyFill="1" applyBorder="1" applyAlignment="1">
      <alignment horizontal="right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0A694-6B33-49E2-AEE3-2719E0D8A843}">
  <dimension ref="B2:E13"/>
  <sheetViews>
    <sheetView workbookViewId="0">
      <selection activeCell="C7" sqref="C7"/>
    </sheetView>
  </sheetViews>
  <sheetFormatPr baseColWidth="10" defaultRowHeight="14.5" x14ac:dyDescent="0.35"/>
  <cols>
    <col min="1" max="1" width="10.90625" style="46"/>
    <col min="2" max="2" width="24" style="46" bestFit="1" customWidth="1"/>
    <col min="3" max="3" width="13.36328125" style="46" customWidth="1"/>
    <col min="4" max="4" width="12.453125" style="46" customWidth="1"/>
    <col min="5" max="5" width="12" style="46" customWidth="1"/>
    <col min="6" max="16384" width="10.90625" style="46"/>
  </cols>
  <sheetData>
    <row r="2" spans="2:5" x14ac:dyDescent="0.35">
      <c r="B2" s="61" t="s">
        <v>11</v>
      </c>
      <c r="C2" s="61"/>
      <c r="D2" s="61"/>
      <c r="E2" s="61"/>
    </row>
    <row r="4" spans="2:5" ht="15" thickBot="1" x14ac:dyDescent="0.4"/>
    <row r="5" spans="2:5" ht="15" thickBot="1" x14ac:dyDescent="0.4">
      <c r="B5" s="68" t="s">
        <v>0</v>
      </c>
      <c r="C5" s="47" t="s">
        <v>1</v>
      </c>
      <c r="D5" s="47" t="s">
        <v>2</v>
      </c>
      <c r="E5" s="70" t="s">
        <v>3</v>
      </c>
    </row>
    <row r="6" spans="2:5" ht="15" thickBot="1" x14ac:dyDescent="0.4">
      <c r="B6" s="69"/>
      <c r="C6" s="48" t="s">
        <v>4</v>
      </c>
      <c r="D6" s="48" t="s">
        <v>5</v>
      </c>
      <c r="E6" s="71"/>
    </row>
    <row r="7" spans="2:5" ht="39.5" thickBot="1" x14ac:dyDescent="0.4">
      <c r="B7" s="49" t="s">
        <v>6</v>
      </c>
      <c r="C7" s="50">
        <f>'Lote 1'!P9</f>
        <v>0</v>
      </c>
      <c r="D7" s="50">
        <f>C7</f>
        <v>0</v>
      </c>
      <c r="E7" s="50">
        <f>C7+D7</f>
        <v>0</v>
      </c>
    </row>
    <row r="8" spans="2:5" ht="39.5" thickBot="1" x14ac:dyDescent="0.4">
      <c r="B8" s="49" t="s">
        <v>7</v>
      </c>
      <c r="C8" s="50">
        <f>'Lote 2'!F71</f>
        <v>0</v>
      </c>
      <c r="D8" s="50">
        <f>'Lote 2'!F71</f>
        <v>0</v>
      </c>
      <c r="E8" s="50">
        <f>C8+D8</f>
        <v>0</v>
      </c>
    </row>
    <row r="9" spans="2:5" ht="48.5" customHeight="1" thickBot="1" x14ac:dyDescent="0.4">
      <c r="B9" s="49" t="s">
        <v>8</v>
      </c>
      <c r="C9" s="50">
        <f>'Lote 3'!F56</f>
        <v>0</v>
      </c>
      <c r="D9" s="50">
        <f>'Lote 3'!F56</f>
        <v>0</v>
      </c>
      <c r="E9" s="50">
        <f>C9+D9</f>
        <v>0</v>
      </c>
    </row>
    <row r="10" spans="2:5" ht="28" customHeight="1" x14ac:dyDescent="0.35">
      <c r="B10" s="72" t="s">
        <v>9</v>
      </c>
      <c r="C10" s="75">
        <f>'Lote 4'!F28</f>
        <v>0</v>
      </c>
      <c r="D10" s="62">
        <f>'Lote 4'!F28</f>
        <v>0</v>
      </c>
      <c r="E10" s="75">
        <f>C10+D10</f>
        <v>0</v>
      </c>
    </row>
    <row r="11" spans="2:5" x14ac:dyDescent="0.35">
      <c r="B11" s="73"/>
      <c r="C11" s="76"/>
      <c r="D11" s="63"/>
      <c r="E11" s="76"/>
    </row>
    <row r="12" spans="2:5" ht="15" thickBot="1" x14ac:dyDescent="0.4">
      <c r="B12" s="74"/>
      <c r="C12" s="77"/>
      <c r="D12" s="64"/>
      <c r="E12" s="77"/>
    </row>
    <row r="13" spans="2:5" ht="15" thickBot="1" x14ac:dyDescent="0.4">
      <c r="B13" s="65" t="s">
        <v>10</v>
      </c>
      <c r="C13" s="66"/>
      <c r="D13" s="67"/>
      <c r="E13" s="51">
        <f>E7+E8+E9+E10</f>
        <v>0</v>
      </c>
    </row>
  </sheetData>
  <sheetProtection algorithmName="SHA-512" hashValue="ixKtTMivhR7x/l1QbBhYRrYmO4i6cC5DzWFLi7xEUJSQMg4V5m6+lGUiDi2dkdxcj+rjp+xYxX50wh7qzxCMQw==" saltValue="6ngwg3/5uSHVmGIvvkQ5hQ==" spinCount="100000" sheet="1" objects="1" scenarios="1"/>
  <mergeCells count="8">
    <mergeCell ref="B2:E2"/>
    <mergeCell ref="D10:D12"/>
    <mergeCell ref="B13:D13"/>
    <mergeCell ref="B5:B6"/>
    <mergeCell ref="E5:E6"/>
    <mergeCell ref="B10:B12"/>
    <mergeCell ref="C10:C12"/>
    <mergeCell ref="E10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B1752-8AB5-4EC6-831A-3A6558EEFD6F}">
  <dimension ref="B2:P201"/>
  <sheetViews>
    <sheetView workbookViewId="0">
      <selection activeCell="I10" sqref="I10"/>
    </sheetView>
  </sheetViews>
  <sheetFormatPr baseColWidth="10" defaultRowHeight="14.5" x14ac:dyDescent="0.35"/>
  <cols>
    <col min="2" max="2" width="4.26953125" bestFit="1" customWidth="1"/>
    <col min="3" max="3" width="27.54296875" customWidth="1"/>
    <col min="6" max="6" width="12.26953125" bestFit="1" customWidth="1"/>
    <col min="9" max="9" width="25" customWidth="1"/>
    <col min="10" max="10" width="15.08984375" bestFit="1" customWidth="1"/>
    <col min="15" max="15" width="38.81640625" bestFit="1" customWidth="1"/>
    <col min="16" max="16" width="12.26953125" bestFit="1" customWidth="1"/>
  </cols>
  <sheetData>
    <row r="2" spans="2:16" ht="18.5" x14ac:dyDescent="0.45">
      <c r="B2" s="82" t="s">
        <v>227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</row>
    <row r="3" spans="2:16" ht="15" thickBot="1" x14ac:dyDescent="0.4"/>
    <row r="4" spans="2:16" s="13" customFormat="1" ht="45" customHeight="1" thickBot="1" x14ac:dyDescent="0.4">
      <c r="B4" s="1" t="s">
        <v>12</v>
      </c>
      <c r="C4" s="2" t="s">
        <v>13</v>
      </c>
      <c r="D4" s="2" t="s">
        <v>14</v>
      </c>
      <c r="E4" s="2" t="s">
        <v>15</v>
      </c>
      <c r="F4" s="2" t="s">
        <v>16</v>
      </c>
    </row>
    <row r="5" spans="2:16" s="13" customFormat="1" ht="45" customHeight="1" thickBot="1" x14ac:dyDescent="0.4">
      <c r="B5" s="3">
        <v>1</v>
      </c>
      <c r="C5" s="4" t="s">
        <v>17</v>
      </c>
      <c r="D5" s="3">
        <v>12</v>
      </c>
      <c r="E5" s="52"/>
      <c r="F5" s="25">
        <f>D5*E5</f>
        <v>0</v>
      </c>
      <c r="I5" s="80" t="s">
        <v>209</v>
      </c>
      <c r="J5" s="80" t="s">
        <v>198</v>
      </c>
      <c r="K5" s="80" t="s">
        <v>199</v>
      </c>
      <c r="L5" s="78" t="s">
        <v>200</v>
      </c>
      <c r="O5" s="80" t="s">
        <v>226</v>
      </c>
      <c r="P5" s="78" t="s">
        <v>223</v>
      </c>
    </row>
    <row r="6" spans="2:16" s="13" customFormat="1" ht="45" customHeight="1" thickBot="1" x14ac:dyDescent="0.4">
      <c r="B6" s="3">
        <v>2</v>
      </c>
      <c r="C6" s="4" t="s">
        <v>18</v>
      </c>
      <c r="D6" s="3">
        <v>173</v>
      </c>
      <c r="E6" s="52"/>
      <c r="F6" s="25">
        <f t="shared" ref="F6:F69" si="0">D6*E6</f>
        <v>0</v>
      </c>
      <c r="I6" s="81"/>
      <c r="J6" s="81"/>
      <c r="K6" s="81"/>
      <c r="L6" s="84"/>
      <c r="O6" s="81"/>
      <c r="P6" s="79"/>
    </row>
    <row r="7" spans="2:16" s="13" customFormat="1" ht="45" customHeight="1" thickBot="1" x14ac:dyDescent="0.4">
      <c r="B7" s="3">
        <v>3</v>
      </c>
      <c r="C7" s="4" t="s">
        <v>19</v>
      </c>
      <c r="D7" s="3">
        <v>9</v>
      </c>
      <c r="E7" s="52"/>
      <c r="F7" s="25">
        <f t="shared" si="0"/>
        <v>0</v>
      </c>
      <c r="I7" s="85" t="s">
        <v>201</v>
      </c>
      <c r="J7" s="86"/>
      <c r="K7" s="86"/>
      <c r="L7" s="87"/>
      <c r="O7" s="29" t="s">
        <v>225</v>
      </c>
      <c r="P7" s="30">
        <f>F198</f>
        <v>0</v>
      </c>
    </row>
    <row r="8" spans="2:16" s="13" customFormat="1" ht="45" customHeight="1" thickBot="1" x14ac:dyDescent="0.4">
      <c r="B8" s="3">
        <v>4</v>
      </c>
      <c r="C8" s="4" t="s">
        <v>20</v>
      </c>
      <c r="D8" s="3">
        <v>4</v>
      </c>
      <c r="E8" s="52"/>
      <c r="F8" s="25">
        <f t="shared" si="0"/>
        <v>0</v>
      </c>
      <c r="I8" s="10" t="s">
        <v>202</v>
      </c>
      <c r="J8" s="11">
        <v>10</v>
      </c>
      <c r="K8" s="57"/>
      <c r="L8" s="26">
        <f>J8*K8</f>
        <v>0</v>
      </c>
      <c r="O8" s="10" t="s">
        <v>224</v>
      </c>
      <c r="P8" s="31">
        <f>L14</f>
        <v>0</v>
      </c>
    </row>
    <row r="9" spans="2:16" s="13" customFormat="1" ht="45" customHeight="1" thickBot="1" x14ac:dyDescent="0.4">
      <c r="B9" s="3">
        <v>5</v>
      </c>
      <c r="C9" s="4" t="s">
        <v>21</v>
      </c>
      <c r="D9" s="3">
        <v>51</v>
      </c>
      <c r="E9" s="52"/>
      <c r="F9" s="25">
        <f t="shared" si="0"/>
        <v>0</v>
      </c>
      <c r="I9" s="10" t="s">
        <v>203</v>
      </c>
      <c r="J9" s="11">
        <v>1</v>
      </c>
      <c r="K9" s="57"/>
      <c r="L9" s="26">
        <f t="shared" ref="L9:L10" si="1">J9*K9</f>
        <v>0</v>
      </c>
      <c r="O9" s="12" t="s">
        <v>208</v>
      </c>
      <c r="P9" s="32">
        <f>P7+P8</f>
        <v>0</v>
      </c>
    </row>
    <row r="10" spans="2:16" s="13" customFormat="1" ht="45" customHeight="1" thickBot="1" x14ac:dyDescent="0.4">
      <c r="B10" s="3">
        <v>6</v>
      </c>
      <c r="C10" s="4" t="s">
        <v>22</v>
      </c>
      <c r="D10" s="3">
        <v>226</v>
      </c>
      <c r="E10" s="52"/>
      <c r="F10" s="25">
        <f t="shared" si="0"/>
        <v>0</v>
      </c>
      <c r="I10" s="10" t="s">
        <v>204</v>
      </c>
      <c r="J10" s="11">
        <v>10</v>
      </c>
      <c r="K10" s="57"/>
      <c r="L10" s="26">
        <f t="shared" si="1"/>
        <v>0</v>
      </c>
    </row>
    <row r="11" spans="2:16" s="13" customFormat="1" ht="45" customHeight="1" thickBot="1" x14ac:dyDescent="0.4">
      <c r="B11" s="3">
        <v>7</v>
      </c>
      <c r="C11" s="4" t="s">
        <v>23</v>
      </c>
      <c r="D11" s="3">
        <v>15</v>
      </c>
      <c r="E11" s="52"/>
      <c r="F11" s="25">
        <f t="shared" si="0"/>
        <v>0</v>
      </c>
      <c r="I11" s="85" t="s">
        <v>205</v>
      </c>
      <c r="J11" s="86"/>
      <c r="K11" s="86"/>
      <c r="L11" s="87"/>
    </row>
    <row r="12" spans="2:16" s="13" customFormat="1" ht="45" customHeight="1" thickBot="1" x14ac:dyDescent="0.4">
      <c r="B12" s="3">
        <v>8</v>
      </c>
      <c r="C12" s="4" t="s">
        <v>24</v>
      </c>
      <c r="D12" s="14">
        <v>6091</v>
      </c>
      <c r="E12" s="52"/>
      <c r="F12" s="25">
        <f t="shared" si="0"/>
        <v>0</v>
      </c>
      <c r="I12" s="10" t="s">
        <v>206</v>
      </c>
      <c r="J12" s="11">
        <v>100</v>
      </c>
      <c r="K12" s="57"/>
      <c r="L12" s="26">
        <f>J12*K12</f>
        <v>0</v>
      </c>
    </row>
    <row r="13" spans="2:16" s="13" customFormat="1" ht="45" customHeight="1" thickBot="1" x14ac:dyDescent="0.4">
      <c r="B13" s="3">
        <v>9</v>
      </c>
      <c r="C13" s="4" t="s">
        <v>25</v>
      </c>
      <c r="D13" s="14">
        <v>2621</v>
      </c>
      <c r="E13" s="52"/>
      <c r="F13" s="25">
        <f t="shared" si="0"/>
        <v>0</v>
      </c>
      <c r="I13" s="10" t="s">
        <v>207</v>
      </c>
      <c r="J13" s="11">
        <v>10</v>
      </c>
      <c r="K13" s="57"/>
      <c r="L13" s="26">
        <f>J13*K13</f>
        <v>0</v>
      </c>
    </row>
    <row r="14" spans="2:16" s="13" customFormat="1" ht="45" customHeight="1" thickBot="1" x14ac:dyDescent="0.4">
      <c r="B14" s="3">
        <v>10</v>
      </c>
      <c r="C14" s="4" t="s">
        <v>26</v>
      </c>
      <c r="D14" s="3">
        <v>809</v>
      </c>
      <c r="E14" s="52"/>
      <c r="F14" s="25">
        <f t="shared" si="0"/>
        <v>0</v>
      </c>
      <c r="I14" s="88" t="s">
        <v>208</v>
      </c>
      <c r="J14" s="89"/>
      <c r="K14" s="90"/>
      <c r="L14" s="27">
        <f>L8+L9+L10+L12+L13</f>
        <v>0</v>
      </c>
    </row>
    <row r="15" spans="2:16" s="13" customFormat="1" ht="45" customHeight="1" thickBot="1" x14ac:dyDescent="0.4">
      <c r="B15" s="3">
        <v>11</v>
      </c>
      <c r="C15" s="4" t="s">
        <v>27</v>
      </c>
      <c r="D15" s="14">
        <v>3070</v>
      </c>
      <c r="E15" s="52"/>
      <c r="F15" s="25">
        <f t="shared" si="0"/>
        <v>0</v>
      </c>
    </row>
    <row r="16" spans="2:16" s="13" customFormat="1" ht="45" customHeight="1" thickBot="1" x14ac:dyDescent="0.4">
      <c r="B16" s="3">
        <v>12</v>
      </c>
      <c r="C16" s="4" t="s">
        <v>28</v>
      </c>
      <c r="D16" s="14">
        <v>1821</v>
      </c>
      <c r="E16" s="52"/>
      <c r="F16" s="25">
        <f t="shared" si="0"/>
        <v>0</v>
      </c>
    </row>
    <row r="17" spans="2:6" s="13" customFormat="1" ht="45" customHeight="1" thickBot="1" x14ac:dyDescent="0.4">
      <c r="B17" s="3">
        <v>13</v>
      </c>
      <c r="C17" s="4" t="s">
        <v>29</v>
      </c>
      <c r="D17" s="3">
        <v>777</v>
      </c>
      <c r="E17" s="52"/>
      <c r="F17" s="25">
        <f t="shared" si="0"/>
        <v>0</v>
      </c>
    </row>
    <row r="18" spans="2:6" s="13" customFormat="1" ht="45" customHeight="1" thickBot="1" x14ac:dyDescent="0.4">
      <c r="B18" s="3">
        <v>14</v>
      </c>
      <c r="C18" s="4" t="s">
        <v>30</v>
      </c>
      <c r="D18" s="3">
        <v>30</v>
      </c>
      <c r="E18" s="52"/>
      <c r="F18" s="25">
        <f t="shared" si="0"/>
        <v>0</v>
      </c>
    </row>
    <row r="19" spans="2:6" s="13" customFormat="1" ht="45" customHeight="1" thickBot="1" x14ac:dyDescent="0.4">
      <c r="B19" s="3">
        <v>15</v>
      </c>
      <c r="C19" s="4" t="s">
        <v>31</v>
      </c>
      <c r="D19" s="3">
        <v>700</v>
      </c>
      <c r="E19" s="52"/>
      <c r="F19" s="25">
        <f t="shared" si="0"/>
        <v>0</v>
      </c>
    </row>
    <row r="20" spans="2:6" s="13" customFormat="1" ht="45" customHeight="1" thickBot="1" x14ac:dyDescent="0.4">
      <c r="B20" s="3">
        <v>16</v>
      </c>
      <c r="C20" s="4" t="s">
        <v>32</v>
      </c>
      <c r="D20" s="14">
        <v>1100</v>
      </c>
      <c r="E20" s="52"/>
      <c r="F20" s="25">
        <f t="shared" si="0"/>
        <v>0</v>
      </c>
    </row>
    <row r="21" spans="2:6" s="13" customFormat="1" ht="45" customHeight="1" thickBot="1" x14ac:dyDescent="0.4">
      <c r="B21" s="3">
        <v>17</v>
      </c>
      <c r="C21" s="4" t="s">
        <v>33</v>
      </c>
      <c r="D21" s="14">
        <v>1000</v>
      </c>
      <c r="E21" s="52"/>
      <c r="F21" s="25">
        <f t="shared" si="0"/>
        <v>0</v>
      </c>
    </row>
    <row r="22" spans="2:6" s="13" customFormat="1" ht="45" customHeight="1" thickBot="1" x14ac:dyDescent="0.4">
      <c r="B22" s="3">
        <v>18</v>
      </c>
      <c r="C22" s="4" t="s">
        <v>34</v>
      </c>
      <c r="D22" s="3">
        <v>650</v>
      </c>
      <c r="E22" s="52"/>
      <c r="F22" s="25">
        <f t="shared" si="0"/>
        <v>0</v>
      </c>
    </row>
    <row r="23" spans="2:6" s="13" customFormat="1" ht="45" customHeight="1" thickBot="1" x14ac:dyDescent="0.4">
      <c r="B23" s="3">
        <v>19</v>
      </c>
      <c r="C23" s="4" t="s">
        <v>35</v>
      </c>
      <c r="D23" s="14">
        <v>1050</v>
      </c>
      <c r="E23" s="52"/>
      <c r="F23" s="25">
        <f t="shared" si="0"/>
        <v>0</v>
      </c>
    </row>
    <row r="24" spans="2:6" s="13" customFormat="1" ht="45" customHeight="1" thickBot="1" x14ac:dyDescent="0.4">
      <c r="B24" s="3">
        <v>20</v>
      </c>
      <c r="C24" s="4" t="s">
        <v>36</v>
      </c>
      <c r="D24" s="3">
        <v>950</v>
      </c>
      <c r="E24" s="52"/>
      <c r="F24" s="25">
        <f t="shared" si="0"/>
        <v>0</v>
      </c>
    </row>
    <row r="25" spans="2:6" s="13" customFormat="1" ht="45" customHeight="1" thickBot="1" x14ac:dyDescent="0.4">
      <c r="B25" s="15">
        <v>21</v>
      </c>
      <c r="C25" s="7" t="s">
        <v>210</v>
      </c>
      <c r="D25" s="15">
        <v>800</v>
      </c>
      <c r="E25" s="53"/>
      <c r="F25" s="25">
        <f t="shared" si="0"/>
        <v>0</v>
      </c>
    </row>
    <row r="26" spans="2:6" s="13" customFormat="1" ht="45" customHeight="1" thickBot="1" x14ac:dyDescent="0.4">
      <c r="B26" s="16">
        <v>22</v>
      </c>
      <c r="C26" s="18" t="s">
        <v>211</v>
      </c>
      <c r="D26" s="19">
        <v>300</v>
      </c>
      <c r="E26" s="56"/>
      <c r="F26" s="25">
        <f t="shared" si="0"/>
        <v>0</v>
      </c>
    </row>
    <row r="27" spans="2:6" s="13" customFormat="1" ht="45" customHeight="1" thickBot="1" x14ac:dyDescent="0.4">
      <c r="B27" s="3">
        <v>23</v>
      </c>
      <c r="C27" s="4" t="s">
        <v>37</v>
      </c>
      <c r="D27" s="3">
        <v>300</v>
      </c>
      <c r="E27" s="52"/>
      <c r="F27" s="25">
        <f t="shared" si="0"/>
        <v>0</v>
      </c>
    </row>
    <row r="28" spans="2:6" s="13" customFormat="1" ht="45" customHeight="1" thickBot="1" x14ac:dyDescent="0.4">
      <c r="B28" s="3">
        <v>24</v>
      </c>
      <c r="C28" s="4" t="s">
        <v>38</v>
      </c>
      <c r="D28" s="3">
        <v>100</v>
      </c>
      <c r="E28" s="52"/>
      <c r="F28" s="25">
        <f t="shared" si="0"/>
        <v>0</v>
      </c>
    </row>
    <row r="29" spans="2:6" s="13" customFormat="1" ht="45" customHeight="1" thickBot="1" x14ac:dyDescent="0.4">
      <c r="B29" s="3">
        <v>25</v>
      </c>
      <c r="C29" s="4" t="s">
        <v>39</v>
      </c>
      <c r="D29" s="3">
        <v>750</v>
      </c>
      <c r="E29" s="52"/>
      <c r="F29" s="25">
        <f t="shared" si="0"/>
        <v>0</v>
      </c>
    </row>
    <row r="30" spans="2:6" s="13" customFormat="1" ht="45" customHeight="1" thickBot="1" x14ac:dyDescent="0.4">
      <c r="B30" s="3">
        <v>26</v>
      </c>
      <c r="C30" s="4" t="s">
        <v>40</v>
      </c>
      <c r="D30" s="3">
        <v>9</v>
      </c>
      <c r="E30" s="52"/>
      <c r="F30" s="25">
        <f t="shared" si="0"/>
        <v>0</v>
      </c>
    </row>
    <row r="31" spans="2:6" s="13" customFormat="1" ht="45" customHeight="1" thickBot="1" x14ac:dyDescent="0.4">
      <c r="B31" s="3">
        <v>27</v>
      </c>
      <c r="C31" s="4" t="s">
        <v>41</v>
      </c>
      <c r="D31" s="3">
        <v>23</v>
      </c>
      <c r="E31" s="52"/>
      <c r="F31" s="25">
        <f t="shared" si="0"/>
        <v>0</v>
      </c>
    </row>
    <row r="32" spans="2:6" s="13" customFormat="1" ht="45" customHeight="1" thickBot="1" x14ac:dyDescent="0.4">
      <c r="B32" s="3">
        <v>28</v>
      </c>
      <c r="C32" s="4" t="s">
        <v>42</v>
      </c>
      <c r="D32" s="3">
        <v>500</v>
      </c>
      <c r="E32" s="52"/>
      <c r="F32" s="25">
        <f t="shared" si="0"/>
        <v>0</v>
      </c>
    </row>
    <row r="33" spans="2:6" s="13" customFormat="1" ht="45" customHeight="1" thickBot="1" x14ac:dyDescent="0.4">
      <c r="B33" s="3">
        <v>29</v>
      </c>
      <c r="C33" s="4" t="s">
        <v>43</v>
      </c>
      <c r="D33" s="3">
        <v>217</v>
      </c>
      <c r="E33" s="52"/>
      <c r="F33" s="25">
        <f t="shared" si="0"/>
        <v>0</v>
      </c>
    </row>
    <row r="34" spans="2:6" s="13" customFormat="1" ht="45" customHeight="1" thickBot="1" x14ac:dyDescent="0.4">
      <c r="B34" s="3">
        <v>30</v>
      </c>
      <c r="C34" s="4" t="s">
        <v>44</v>
      </c>
      <c r="D34" s="3">
        <v>68</v>
      </c>
      <c r="E34" s="52"/>
      <c r="F34" s="25">
        <f t="shared" si="0"/>
        <v>0</v>
      </c>
    </row>
    <row r="35" spans="2:6" s="13" customFormat="1" ht="45" customHeight="1" thickBot="1" x14ac:dyDescent="0.4">
      <c r="B35" s="3">
        <v>31</v>
      </c>
      <c r="C35" s="8" t="s">
        <v>45</v>
      </c>
      <c r="D35" s="3">
        <v>100</v>
      </c>
      <c r="E35" s="52"/>
      <c r="F35" s="25">
        <f t="shared" si="0"/>
        <v>0</v>
      </c>
    </row>
    <row r="36" spans="2:6" s="13" customFormat="1" ht="45" customHeight="1" thickBot="1" x14ac:dyDescent="0.4">
      <c r="B36" s="3">
        <v>32</v>
      </c>
      <c r="C36" s="8" t="s">
        <v>46</v>
      </c>
      <c r="D36" s="3">
        <v>100</v>
      </c>
      <c r="E36" s="52"/>
      <c r="F36" s="25">
        <f t="shared" si="0"/>
        <v>0</v>
      </c>
    </row>
    <row r="37" spans="2:6" s="13" customFormat="1" ht="45" customHeight="1" thickBot="1" x14ac:dyDescent="0.4">
      <c r="B37" s="3">
        <v>33</v>
      </c>
      <c r="C37" s="4" t="s">
        <v>47</v>
      </c>
      <c r="D37" s="3">
        <v>25</v>
      </c>
      <c r="E37" s="52"/>
      <c r="F37" s="25">
        <f t="shared" si="0"/>
        <v>0</v>
      </c>
    </row>
    <row r="38" spans="2:6" s="13" customFormat="1" ht="45" customHeight="1" thickBot="1" x14ac:dyDescent="0.4">
      <c r="B38" s="3">
        <v>34</v>
      </c>
      <c r="C38" s="4" t="s">
        <v>48</v>
      </c>
      <c r="D38" s="3">
        <v>75</v>
      </c>
      <c r="E38" s="52"/>
      <c r="F38" s="25">
        <f t="shared" si="0"/>
        <v>0</v>
      </c>
    </row>
    <row r="39" spans="2:6" s="13" customFormat="1" ht="45" customHeight="1" thickBot="1" x14ac:dyDescent="0.4">
      <c r="B39" s="3">
        <v>35</v>
      </c>
      <c r="C39" s="4" t="s">
        <v>49</v>
      </c>
      <c r="D39" s="3">
        <v>50</v>
      </c>
      <c r="E39" s="52"/>
      <c r="F39" s="25">
        <f t="shared" si="0"/>
        <v>0</v>
      </c>
    </row>
    <row r="40" spans="2:6" s="13" customFormat="1" ht="45" customHeight="1" thickBot="1" x14ac:dyDescent="0.4">
      <c r="B40" s="3">
        <v>36</v>
      </c>
      <c r="C40" s="4" t="s">
        <v>50</v>
      </c>
      <c r="D40" s="3">
        <v>27</v>
      </c>
      <c r="E40" s="52"/>
      <c r="F40" s="25">
        <f t="shared" si="0"/>
        <v>0</v>
      </c>
    </row>
    <row r="41" spans="2:6" s="13" customFormat="1" ht="45" customHeight="1" thickBot="1" x14ac:dyDescent="0.4">
      <c r="B41" s="3">
        <v>37</v>
      </c>
      <c r="C41" s="4" t="s">
        <v>51</v>
      </c>
      <c r="D41" s="3">
        <v>7</v>
      </c>
      <c r="E41" s="52"/>
      <c r="F41" s="25">
        <f t="shared" si="0"/>
        <v>0</v>
      </c>
    </row>
    <row r="42" spans="2:6" s="13" customFormat="1" ht="45" customHeight="1" thickBot="1" x14ac:dyDescent="0.4">
      <c r="B42" s="3">
        <v>38</v>
      </c>
      <c r="C42" s="4" t="s">
        <v>52</v>
      </c>
      <c r="D42" s="3">
        <v>3</v>
      </c>
      <c r="E42" s="52"/>
      <c r="F42" s="25">
        <f t="shared" si="0"/>
        <v>0</v>
      </c>
    </row>
    <row r="43" spans="2:6" s="13" customFormat="1" ht="45" customHeight="1" thickBot="1" x14ac:dyDescent="0.4">
      <c r="B43" s="3">
        <v>39</v>
      </c>
      <c r="C43" s="4" t="s">
        <v>53</v>
      </c>
      <c r="D43" s="3">
        <v>8</v>
      </c>
      <c r="E43" s="52"/>
      <c r="F43" s="25">
        <f t="shared" si="0"/>
        <v>0</v>
      </c>
    </row>
    <row r="44" spans="2:6" s="13" customFormat="1" ht="45" customHeight="1" thickBot="1" x14ac:dyDescent="0.4">
      <c r="B44" s="3">
        <v>40</v>
      </c>
      <c r="C44" s="4" t="s">
        <v>54</v>
      </c>
      <c r="D44" s="3">
        <v>28</v>
      </c>
      <c r="E44" s="52"/>
      <c r="F44" s="25">
        <f t="shared" si="0"/>
        <v>0</v>
      </c>
    </row>
    <row r="45" spans="2:6" s="13" customFormat="1" ht="45" customHeight="1" thickBot="1" x14ac:dyDescent="0.4">
      <c r="B45" s="3">
        <v>41</v>
      </c>
      <c r="C45" s="4" t="s">
        <v>55</v>
      </c>
      <c r="D45" s="3">
        <v>1</v>
      </c>
      <c r="E45" s="52"/>
      <c r="F45" s="25">
        <f t="shared" si="0"/>
        <v>0</v>
      </c>
    </row>
    <row r="46" spans="2:6" s="13" customFormat="1" ht="45" customHeight="1" thickBot="1" x14ac:dyDescent="0.4">
      <c r="B46" s="3">
        <v>42</v>
      </c>
      <c r="C46" s="4" t="s">
        <v>56</v>
      </c>
      <c r="D46" s="3">
        <v>2</v>
      </c>
      <c r="E46" s="52"/>
      <c r="F46" s="25">
        <f t="shared" si="0"/>
        <v>0</v>
      </c>
    </row>
    <row r="47" spans="2:6" s="13" customFormat="1" ht="45" customHeight="1" thickBot="1" x14ac:dyDescent="0.4">
      <c r="B47" s="3">
        <v>43</v>
      </c>
      <c r="C47" s="4" t="s">
        <v>57</v>
      </c>
      <c r="D47" s="3">
        <v>57</v>
      </c>
      <c r="E47" s="52"/>
      <c r="F47" s="25">
        <f t="shared" si="0"/>
        <v>0</v>
      </c>
    </row>
    <row r="48" spans="2:6" s="13" customFormat="1" ht="45" customHeight="1" thickBot="1" x14ac:dyDescent="0.4">
      <c r="B48" s="3">
        <v>44</v>
      </c>
      <c r="C48" s="4" t="s">
        <v>58</v>
      </c>
      <c r="D48" s="3">
        <v>6</v>
      </c>
      <c r="E48" s="52"/>
      <c r="F48" s="25">
        <f t="shared" si="0"/>
        <v>0</v>
      </c>
    </row>
    <row r="49" spans="2:6" s="13" customFormat="1" ht="45" customHeight="1" thickBot="1" x14ac:dyDescent="0.4">
      <c r="B49" s="3">
        <v>45</v>
      </c>
      <c r="C49" s="4" t="s">
        <v>59</v>
      </c>
      <c r="D49" s="3">
        <v>750</v>
      </c>
      <c r="E49" s="52"/>
      <c r="F49" s="25">
        <f t="shared" si="0"/>
        <v>0</v>
      </c>
    </row>
    <row r="50" spans="2:6" s="13" customFormat="1" ht="45" customHeight="1" thickBot="1" x14ac:dyDescent="0.4">
      <c r="B50" s="3">
        <v>46</v>
      </c>
      <c r="C50" s="4" t="s">
        <v>60</v>
      </c>
      <c r="D50" s="3">
        <v>200</v>
      </c>
      <c r="E50" s="52"/>
      <c r="F50" s="25">
        <f t="shared" si="0"/>
        <v>0</v>
      </c>
    </row>
    <row r="51" spans="2:6" s="13" customFormat="1" ht="45" customHeight="1" thickBot="1" x14ac:dyDescent="0.4">
      <c r="B51" s="3">
        <v>47</v>
      </c>
      <c r="C51" s="4" t="s">
        <v>61</v>
      </c>
      <c r="D51" s="3">
        <v>200</v>
      </c>
      <c r="E51" s="52"/>
      <c r="F51" s="25">
        <f t="shared" si="0"/>
        <v>0</v>
      </c>
    </row>
    <row r="52" spans="2:6" s="13" customFormat="1" ht="45" customHeight="1" thickBot="1" x14ac:dyDescent="0.4">
      <c r="B52" s="3">
        <v>48</v>
      </c>
      <c r="C52" s="4" t="s">
        <v>62</v>
      </c>
      <c r="D52" s="3">
        <v>728</v>
      </c>
      <c r="E52" s="52"/>
      <c r="F52" s="25">
        <f t="shared" si="0"/>
        <v>0</v>
      </c>
    </row>
    <row r="53" spans="2:6" s="13" customFormat="1" ht="45" customHeight="1" thickBot="1" x14ac:dyDescent="0.4">
      <c r="B53" s="3">
        <v>49</v>
      </c>
      <c r="C53" s="4" t="s">
        <v>63</v>
      </c>
      <c r="D53" s="14">
        <v>1440</v>
      </c>
      <c r="E53" s="52"/>
      <c r="F53" s="25">
        <f t="shared" si="0"/>
        <v>0</v>
      </c>
    </row>
    <row r="54" spans="2:6" s="13" customFormat="1" ht="45" customHeight="1" thickBot="1" x14ac:dyDescent="0.4">
      <c r="B54" s="3">
        <v>50</v>
      </c>
      <c r="C54" s="4" t="s">
        <v>64</v>
      </c>
      <c r="D54" s="3">
        <v>378</v>
      </c>
      <c r="E54" s="52"/>
      <c r="F54" s="25">
        <f t="shared" si="0"/>
        <v>0</v>
      </c>
    </row>
    <row r="55" spans="2:6" s="13" customFormat="1" ht="45" customHeight="1" thickBot="1" x14ac:dyDescent="0.4">
      <c r="B55" s="3">
        <v>51</v>
      </c>
      <c r="C55" s="4" t="s">
        <v>65</v>
      </c>
      <c r="D55" s="3">
        <v>852</v>
      </c>
      <c r="E55" s="52"/>
      <c r="F55" s="25">
        <f t="shared" si="0"/>
        <v>0</v>
      </c>
    </row>
    <row r="56" spans="2:6" s="13" customFormat="1" ht="45" customHeight="1" thickBot="1" x14ac:dyDescent="0.4">
      <c r="B56" s="3">
        <v>52</v>
      </c>
      <c r="C56" s="4" t="s">
        <v>66</v>
      </c>
      <c r="D56" s="3">
        <v>11</v>
      </c>
      <c r="E56" s="52"/>
      <c r="F56" s="25">
        <f t="shared" si="0"/>
        <v>0</v>
      </c>
    </row>
    <row r="57" spans="2:6" s="13" customFormat="1" ht="45" customHeight="1" thickBot="1" x14ac:dyDescent="0.4">
      <c r="B57" s="3">
        <v>53</v>
      </c>
      <c r="C57" s="4" t="s">
        <v>67</v>
      </c>
      <c r="D57" s="3">
        <v>7</v>
      </c>
      <c r="E57" s="52"/>
      <c r="F57" s="25">
        <f t="shared" si="0"/>
        <v>0</v>
      </c>
    </row>
    <row r="58" spans="2:6" s="13" customFormat="1" ht="45" customHeight="1" thickBot="1" x14ac:dyDescent="0.4">
      <c r="B58" s="3">
        <v>54</v>
      </c>
      <c r="C58" s="4" t="s">
        <v>68</v>
      </c>
      <c r="D58" s="3">
        <v>53</v>
      </c>
      <c r="E58" s="52"/>
      <c r="F58" s="25">
        <f t="shared" si="0"/>
        <v>0</v>
      </c>
    </row>
    <row r="59" spans="2:6" s="13" customFormat="1" ht="45" customHeight="1" thickBot="1" x14ac:dyDescent="0.4">
      <c r="B59" s="3">
        <v>55</v>
      </c>
      <c r="C59" s="4" t="s">
        <v>69</v>
      </c>
      <c r="D59" s="3">
        <v>1</v>
      </c>
      <c r="E59" s="52"/>
      <c r="F59" s="25">
        <f t="shared" si="0"/>
        <v>0</v>
      </c>
    </row>
    <row r="60" spans="2:6" s="13" customFormat="1" ht="45" customHeight="1" thickBot="1" x14ac:dyDescent="0.4">
      <c r="B60" s="3">
        <v>56</v>
      </c>
      <c r="C60" s="4" t="s">
        <v>70</v>
      </c>
      <c r="D60" s="3">
        <v>4</v>
      </c>
      <c r="E60" s="52"/>
      <c r="F60" s="25">
        <f t="shared" si="0"/>
        <v>0</v>
      </c>
    </row>
    <row r="61" spans="2:6" s="13" customFormat="1" ht="45" customHeight="1" thickBot="1" x14ac:dyDescent="0.4">
      <c r="B61" s="3">
        <v>57</v>
      </c>
      <c r="C61" s="4" t="s">
        <v>71</v>
      </c>
      <c r="D61" s="3">
        <v>5</v>
      </c>
      <c r="E61" s="52"/>
      <c r="F61" s="25">
        <f t="shared" si="0"/>
        <v>0</v>
      </c>
    </row>
    <row r="62" spans="2:6" s="13" customFormat="1" ht="45" customHeight="1" thickBot="1" x14ac:dyDescent="0.4">
      <c r="B62" s="3">
        <v>58</v>
      </c>
      <c r="C62" s="4" t="s">
        <v>72</v>
      </c>
      <c r="D62" s="3">
        <v>45</v>
      </c>
      <c r="E62" s="52"/>
      <c r="F62" s="25">
        <f t="shared" si="0"/>
        <v>0</v>
      </c>
    </row>
    <row r="63" spans="2:6" s="13" customFormat="1" ht="45" customHeight="1" thickBot="1" x14ac:dyDescent="0.4">
      <c r="B63" s="3">
        <v>59</v>
      </c>
      <c r="C63" s="4" t="s">
        <v>73</v>
      </c>
      <c r="D63" s="3">
        <v>1</v>
      </c>
      <c r="E63" s="52"/>
      <c r="F63" s="25">
        <f t="shared" si="0"/>
        <v>0</v>
      </c>
    </row>
    <row r="64" spans="2:6" s="13" customFormat="1" ht="45" customHeight="1" thickBot="1" x14ac:dyDescent="0.4">
      <c r="B64" s="3">
        <v>60</v>
      </c>
      <c r="C64" s="4" t="s">
        <v>74</v>
      </c>
      <c r="D64" s="3">
        <v>12</v>
      </c>
      <c r="E64" s="52"/>
      <c r="F64" s="25">
        <f t="shared" si="0"/>
        <v>0</v>
      </c>
    </row>
    <row r="65" spans="2:6" s="13" customFormat="1" ht="45" customHeight="1" thickBot="1" x14ac:dyDescent="0.4">
      <c r="B65" s="3">
        <v>61</v>
      </c>
      <c r="C65" s="4" t="s">
        <v>75</v>
      </c>
      <c r="D65" s="3">
        <v>27</v>
      </c>
      <c r="E65" s="52"/>
      <c r="F65" s="25">
        <f t="shared" si="0"/>
        <v>0</v>
      </c>
    </row>
    <row r="66" spans="2:6" s="13" customFormat="1" ht="45" customHeight="1" thickBot="1" x14ac:dyDescent="0.4">
      <c r="B66" s="3">
        <v>62</v>
      </c>
      <c r="C66" s="4" t="s">
        <v>76</v>
      </c>
      <c r="D66" s="3">
        <v>10</v>
      </c>
      <c r="E66" s="52"/>
      <c r="F66" s="25">
        <f t="shared" si="0"/>
        <v>0</v>
      </c>
    </row>
    <row r="67" spans="2:6" s="13" customFormat="1" ht="45" customHeight="1" thickBot="1" x14ac:dyDescent="0.4">
      <c r="B67" s="3">
        <v>63</v>
      </c>
      <c r="C67" s="4" t="s">
        <v>77</v>
      </c>
      <c r="D67" s="3">
        <v>31</v>
      </c>
      <c r="E67" s="52"/>
      <c r="F67" s="25">
        <f t="shared" si="0"/>
        <v>0</v>
      </c>
    </row>
    <row r="68" spans="2:6" s="13" customFormat="1" ht="45" customHeight="1" thickBot="1" x14ac:dyDescent="0.4">
      <c r="B68" s="3">
        <v>64</v>
      </c>
      <c r="C68" s="4" t="s">
        <v>78</v>
      </c>
      <c r="D68" s="3">
        <v>275</v>
      </c>
      <c r="E68" s="52"/>
      <c r="F68" s="25">
        <f t="shared" si="0"/>
        <v>0</v>
      </c>
    </row>
    <row r="69" spans="2:6" s="13" customFormat="1" ht="45" customHeight="1" thickBot="1" x14ac:dyDescent="0.4">
      <c r="B69" s="3">
        <v>65</v>
      </c>
      <c r="C69" s="4" t="s">
        <v>79</v>
      </c>
      <c r="D69" s="3">
        <v>111</v>
      </c>
      <c r="E69" s="52"/>
      <c r="F69" s="25">
        <f t="shared" si="0"/>
        <v>0</v>
      </c>
    </row>
    <row r="70" spans="2:6" s="13" customFormat="1" ht="45" customHeight="1" thickBot="1" x14ac:dyDescent="0.4">
      <c r="B70" s="3">
        <v>66</v>
      </c>
      <c r="C70" s="4" t="s">
        <v>80</v>
      </c>
      <c r="D70" s="3">
        <v>68</v>
      </c>
      <c r="E70" s="52"/>
      <c r="F70" s="25">
        <f t="shared" ref="F70:F133" si="2">D70*E70</f>
        <v>0</v>
      </c>
    </row>
    <row r="71" spans="2:6" s="13" customFormat="1" ht="45" customHeight="1" thickBot="1" x14ac:dyDescent="0.4">
      <c r="B71" s="3">
        <v>67</v>
      </c>
      <c r="C71" s="4" t="s">
        <v>81</v>
      </c>
      <c r="D71" s="3">
        <v>407</v>
      </c>
      <c r="E71" s="52"/>
      <c r="F71" s="25">
        <f t="shared" si="2"/>
        <v>0</v>
      </c>
    </row>
    <row r="72" spans="2:6" s="13" customFormat="1" ht="45" customHeight="1" thickBot="1" x14ac:dyDescent="0.4">
      <c r="B72" s="3">
        <v>68</v>
      </c>
      <c r="C72" s="4" t="s">
        <v>82</v>
      </c>
      <c r="D72" s="3">
        <v>114</v>
      </c>
      <c r="E72" s="52"/>
      <c r="F72" s="25">
        <f t="shared" si="2"/>
        <v>0</v>
      </c>
    </row>
    <row r="73" spans="2:6" s="13" customFormat="1" ht="45" customHeight="1" thickBot="1" x14ac:dyDescent="0.4">
      <c r="B73" s="3">
        <v>69</v>
      </c>
      <c r="C73" s="8" t="s">
        <v>83</v>
      </c>
      <c r="D73" s="3">
        <v>78</v>
      </c>
      <c r="E73" s="52"/>
      <c r="F73" s="25">
        <f t="shared" si="2"/>
        <v>0</v>
      </c>
    </row>
    <row r="74" spans="2:6" s="13" customFormat="1" ht="45" customHeight="1" thickBot="1" x14ac:dyDescent="0.4">
      <c r="B74" s="3">
        <v>70</v>
      </c>
      <c r="C74" s="4" t="s">
        <v>84</v>
      </c>
      <c r="D74" s="14">
        <v>2131</v>
      </c>
      <c r="E74" s="52"/>
      <c r="F74" s="25">
        <f t="shared" si="2"/>
        <v>0</v>
      </c>
    </row>
    <row r="75" spans="2:6" s="13" customFormat="1" ht="45" customHeight="1" thickBot="1" x14ac:dyDescent="0.4">
      <c r="B75" s="3">
        <v>71</v>
      </c>
      <c r="C75" s="4" t="s">
        <v>85</v>
      </c>
      <c r="D75" s="3">
        <v>650</v>
      </c>
      <c r="E75" s="52"/>
      <c r="F75" s="25">
        <f t="shared" si="2"/>
        <v>0</v>
      </c>
    </row>
    <row r="76" spans="2:6" s="13" customFormat="1" ht="45" customHeight="1" thickBot="1" x14ac:dyDescent="0.4">
      <c r="B76" s="3">
        <v>72</v>
      </c>
      <c r="C76" s="8" t="s">
        <v>86</v>
      </c>
      <c r="D76" s="3">
        <v>185</v>
      </c>
      <c r="E76" s="52"/>
      <c r="F76" s="25">
        <f t="shared" si="2"/>
        <v>0</v>
      </c>
    </row>
    <row r="77" spans="2:6" s="13" customFormat="1" ht="45" customHeight="1" thickBot="1" x14ac:dyDescent="0.4">
      <c r="B77" s="3">
        <v>73</v>
      </c>
      <c r="C77" s="4" t="s">
        <v>87</v>
      </c>
      <c r="D77" s="14">
        <v>1219</v>
      </c>
      <c r="E77" s="52"/>
      <c r="F77" s="25">
        <f t="shared" si="2"/>
        <v>0</v>
      </c>
    </row>
    <row r="78" spans="2:6" s="13" customFormat="1" ht="45" customHeight="1" thickBot="1" x14ac:dyDescent="0.4">
      <c r="B78" s="3">
        <v>74</v>
      </c>
      <c r="C78" s="4" t="s">
        <v>88</v>
      </c>
      <c r="D78" s="3">
        <v>312</v>
      </c>
      <c r="E78" s="52"/>
      <c r="F78" s="25">
        <f t="shared" si="2"/>
        <v>0</v>
      </c>
    </row>
    <row r="79" spans="2:6" s="13" customFormat="1" ht="45" customHeight="1" thickBot="1" x14ac:dyDescent="0.4">
      <c r="B79" s="3">
        <v>75</v>
      </c>
      <c r="C79" s="4" t="s">
        <v>89</v>
      </c>
      <c r="D79" s="3">
        <v>230</v>
      </c>
      <c r="E79" s="52"/>
      <c r="F79" s="25">
        <f t="shared" si="2"/>
        <v>0</v>
      </c>
    </row>
    <row r="80" spans="2:6" s="13" customFormat="1" ht="45" customHeight="1" thickBot="1" x14ac:dyDescent="0.4">
      <c r="B80" s="3">
        <v>76</v>
      </c>
      <c r="C80" s="4" t="s">
        <v>90</v>
      </c>
      <c r="D80" s="3">
        <v>124</v>
      </c>
      <c r="E80" s="52"/>
      <c r="F80" s="25">
        <f t="shared" si="2"/>
        <v>0</v>
      </c>
    </row>
    <row r="81" spans="2:6" s="13" customFormat="1" ht="45" customHeight="1" thickBot="1" x14ac:dyDescent="0.4">
      <c r="B81" s="3">
        <v>77</v>
      </c>
      <c r="C81" s="9" t="s">
        <v>91</v>
      </c>
      <c r="D81" s="3">
        <v>1</v>
      </c>
      <c r="E81" s="52"/>
      <c r="F81" s="25">
        <f t="shared" si="2"/>
        <v>0</v>
      </c>
    </row>
    <row r="82" spans="2:6" s="13" customFormat="1" ht="45" customHeight="1" thickBot="1" x14ac:dyDescent="0.4">
      <c r="B82" s="3">
        <v>78</v>
      </c>
      <c r="C82" s="4" t="s">
        <v>92</v>
      </c>
      <c r="D82" s="3">
        <v>1</v>
      </c>
      <c r="E82" s="52"/>
      <c r="F82" s="25">
        <f t="shared" si="2"/>
        <v>0</v>
      </c>
    </row>
    <row r="83" spans="2:6" s="13" customFormat="1" ht="45" customHeight="1" thickBot="1" x14ac:dyDescent="0.4">
      <c r="B83" s="3">
        <v>79</v>
      </c>
      <c r="C83" s="20" t="s">
        <v>93</v>
      </c>
      <c r="D83" s="6">
        <v>1</v>
      </c>
      <c r="E83" s="52"/>
      <c r="F83" s="25">
        <f t="shared" si="2"/>
        <v>0</v>
      </c>
    </row>
    <row r="84" spans="2:6" s="13" customFormat="1" ht="45" customHeight="1" thickBot="1" x14ac:dyDescent="0.4">
      <c r="B84" s="16">
        <v>80</v>
      </c>
      <c r="C84" s="18" t="s">
        <v>212</v>
      </c>
      <c r="D84" s="19">
        <v>4</v>
      </c>
      <c r="E84" s="54"/>
      <c r="F84" s="25">
        <f t="shared" si="2"/>
        <v>0</v>
      </c>
    </row>
    <row r="85" spans="2:6" s="13" customFormat="1" ht="45" customHeight="1" thickBot="1" x14ac:dyDescent="0.4">
      <c r="B85" s="3">
        <v>81</v>
      </c>
      <c r="C85" s="4" t="s">
        <v>94</v>
      </c>
      <c r="D85" s="3">
        <v>1</v>
      </c>
      <c r="E85" s="52"/>
      <c r="F85" s="25">
        <f t="shared" si="2"/>
        <v>0</v>
      </c>
    </row>
    <row r="86" spans="2:6" s="13" customFormat="1" ht="45" customHeight="1" thickBot="1" x14ac:dyDescent="0.4">
      <c r="B86" s="3">
        <v>82</v>
      </c>
      <c r="C86" s="4" t="s">
        <v>95</v>
      </c>
      <c r="D86" s="3">
        <v>1</v>
      </c>
      <c r="E86" s="52"/>
      <c r="F86" s="25">
        <f t="shared" si="2"/>
        <v>0</v>
      </c>
    </row>
    <row r="87" spans="2:6" s="13" customFormat="1" ht="45" customHeight="1" thickBot="1" x14ac:dyDescent="0.4">
      <c r="B87" s="3">
        <v>83</v>
      </c>
      <c r="C87" s="4" t="s">
        <v>96</v>
      </c>
      <c r="D87" s="3">
        <v>1</v>
      </c>
      <c r="E87" s="52"/>
      <c r="F87" s="25">
        <f t="shared" si="2"/>
        <v>0</v>
      </c>
    </row>
    <row r="88" spans="2:6" s="13" customFormat="1" ht="45" customHeight="1" thickBot="1" x14ac:dyDescent="0.4">
      <c r="B88" s="3">
        <v>84</v>
      </c>
      <c r="C88" s="4" t="s">
        <v>97</v>
      </c>
      <c r="D88" s="3">
        <v>3</v>
      </c>
      <c r="E88" s="52"/>
      <c r="F88" s="25">
        <f t="shared" si="2"/>
        <v>0</v>
      </c>
    </row>
    <row r="89" spans="2:6" s="13" customFormat="1" ht="45" customHeight="1" thickBot="1" x14ac:dyDescent="0.4">
      <c r="B89" s="3">
        <v>85</v>
      </c>
      <c r="C89" s="4" t="s">
        <v>98</v>
      </c>
      <c r="D89" s="3">
        <v>2</v>
      </c>
      <c r="E89" s="52"/>
      <c r="F89" s="25">
        <f t="shared" si="2"/>
        <v>0</v>
      </c>
    </row>
    <row r="90" spans="2:6" s="13" customFormat="1" ht="45" customHeight="1" thickBot="1" x14ac:dyDescent="0.4">
      <c r="B90" s="3">
        <v>86</v>
      </c>
      <c r="C90" s="4" t="s">
        <v>99</v>
      </c>
      <c r="D90" s="3">
        <v>2</v>
      </c>
      <c r="E90" s="52"/>
      <c r="F90" s="25">
        <f t="shared" si="2"/>
        <v>0</v>
      </c>
    </row>
    <row r="91" spans="2:6" s="13" customFormat="1" ht="45" customHeight="1" thickBot="1" x14ac:dyDescent="0.4">
      <c r="B91" s="3">
        <v>87</v>
      </c>
      <c r="C91" s="4" t="s">
        <v>100</v>
      </c>
      <c r="D91" s="3">
        <v>2</v>
      </c>
      <c r="E91" s="52"/>
      <c r="F91" s="25">
        <f t="shared" si="2"/>
        <v>0</v>
      </c>
    </row>
    <row r="92" spans="2:6" s="13" customFormat="1" ht="45" customHeight="1" thickBot="1" x14ac:dyDescent="0.4">
      <c r="B92" s="3">
        <v>88</v>
      </c>
      <c r="C92" s="4" t="s">
        <v>101</v>
      </c>
      <c r="D92" s="3">
        <v>1</v>
      </c>
      <c r="E92" s="52"/>
      <c r="F92" s="25">
        <f t="shared" si="2"/>
        <v>0</v>
      </c>
    </row>
    <row r="93" spans="2:6" s="13" customFormat="1" ht="45" customHeight="1" thickBot="1" x14ac:dyDescent="0.4">
      <c r="B93" s="3">
        <v>89</v>
      </c>
      <c r="C93" s="4" t="s">
        <v>102</v>
      </c>
      <c r="D93" s="3">
        <v>1</v>
      </c>
      <c r="E93" s="52"/>
      <c r="F93" s="25">
        <f t="shared" si="2"/>
        <v>0</v>
      </c>
    </row>
    <row r="94" spans="2:6" s="13" customFormat="1" ht="45" customHeight="1" thickBot="1" x14ac:dyDescent="0.4">
      <c r="B94" s="3">
        <v>90</v>
      </c>
      <c r="C94" s="4" t="s">
        <v>103</v>
      </c>
      <c r="D94" s="3">
        <v>104</v>
      </c>
      <c r="E94" s="52"/>
      <c r="F94" s="25">
        <f t="shared" si="2"/>
        <v>0</v>
      </c>
    </row>
    <row r="95" spans="2:6" s="13" customFormat="1" ht="45" customHeight="1" thickBot="1" x14ac:dyDescent="0.4">
      <c r="B95" s="3">
        <v>91</v>
      </c>
      <c r="C95" s="4" t="s">
        <v>104</v>
      </c>
      <c r="D95" s="3">
        <v>62</v>
      </c>
      <c r="E95" s="52"/>
      <c r="F95" s="25">
        <f t="shared" si="2"/>
        <v>0</v>
      </c>
    </row>
    <row r="96" spans="2:6" s="13" customFormat="1" ht="45" customHeight="1" thickBot="1" x14ac:dyDescent="0.4">
      <c r="B96" s="3">
        <v>92</v>
      </c>
      <c r="C96" s="4" t="s">
        <v>105</v>
      </c>
      <c r="D96" s="3">
        <v>50</v>
      </c>
      <c r="E96" s="52"/>
      <c r="F96" s="25">
        <f t="shared" si="2"/>
        <v>0</v>
      </c>
    </row>
    <row r="97" spans="2:6" s="13" customFormat="1" ht="45" customHeight="1" thickBot="1" x14ac:dyDescent="0.4">
      <c r="B97" s="3">
        <v>93</v>
      </c>
      <c r="C97" s="4" t="s">
        <v>106</v>
      </c>
      <c r="D97" s="3">
        <v>1</v>
      </c>
      <c r="E97" s="52"/>
      <c r="F97" s="25">
        <f t="shared" si="2"/>
        <v>0</v>
      </c>
    </row>
    <row r="98" spans="2:6" s="13" customFormat="1" ht="45" customHeight="1" thickBot="1" x14ac:dyDescent="0.4">
      <c r="B98" s="3">
        <v>94</v>
      </c>
      <c r="C98" s="4" t="s">
        <v>107</v>
      </c>
      <c r="D98" s="3">
        <v>5</v>
      </c>
      <c r="E98" s="52"/>
      <c r="F98" s="25">
        <f t="shared" si="2"/>
        <v>0</v>
      </c>
    </row>
    <row r="99" spans="2:6" s="13" customFormat="1" ht="45" customHeight="1" thickBot="1" x14ac:dyDescent="0.4">
      <c r="B99" s="3">
        <v>95</v>
      </c>
      <c r="C99" s="4" t="s">
        <v>108</v>
      </c>
      <c r="D99" s="3">
        <v>5</v>
      </c>
      <c r="E99" s="52"/>
      <c r="F99" s="25">
        <f t="shared" si="2"/>
        <v>0</v>
      </c>
    </row>
    <row r="100" spans="2:6" s="13" customFormat="1" ht="45" customHeight="1" thickBot="1" x14ac:dyDescent="0.4">
      <c r="B100" s="3">
        <v>96</v>
      </c>
      <c r="C100" s="4" t="s">
        <v>109</v>
      </c>
      <c r="D100" s="3">
        <v>7</v>
      </c>
      <c r="E100" s="52"/>
      <c r="F100" s="25">
        <f t="shared" si="2"/>
        <v>0</v>
      </c>
    </row>
    <row r="101" spans="2:6" s="13" customFormat="1" ht="45" customHeight="1" thickBot="1" x14ac:dyDescent="0.4">
      <c r="B101" s="3">
        <v>97</v>
      </c>
      <c r="C101" s="4" t="s">
        <v>110</v>
      </c>
      <c r="D101" s="3">
        <v>10</v>
      </c>
      <c r="E101" s="52"/>
      <c r="F101" s="25">
        <f t="shared" si="2"/>
        <v>0</v>
      </c>
    </row>
    <row r="102" spans="2:6" s="13" customFormat="1" ht="45" customHeight="1" thickBot="1" x14ac:dyDescent="0.4">
      <c r="B102" s="3">
        <v>98</v>
      </c>
      <c r="C102" s="4" t="s">
        <v>111</v>
      </c>
      <c r="D102" s="3">
        <v>9</v>
      </c>
      <c r="E102" s="52"/>
      <c r="F102" s="25">
        <f t="shared" si="2"/>
        <v>0</v>
      </c>
    </row>
    <row r="103" spans="2:6" s="13" customFormat="1" ht="45" customHeight="1" thickBot="1" x14ac:dyDescent="0.4">
      <c r="B103" s="3">
        <v>99</v>
      </c>
      <c r="C103" s="4" t="s">
        <v>112</v>
      </c>
      <c r="D103" s="3">
        <v>5</v>
      </c>
      <c r="E103" s="52"/>
      <c r="F103" s="25">
        <f t="shared" si="2"/>
        <v>0</v>
      </c>
    </row>
    <row r="104" spans="2:6" s="13" customFormat="1" ht="45" customHeight="1" thickBot="1" x14ac:dyDescent="0.4">
      <c r="B104" s="3">
        <v>100</v>
      </c>
      <c r="C104" s="4" t="s">
        <v>113</v>
      </c>
      <c r="D104" s="3">
        <v>1</v>
      </c>
      <c r="E104" s="52"/>
      <c r="F104" s="25">
        <f t="shared" si="2"/>
        <v>0</v>
      </c>
    </row>
    <row r="105" spans="2:6" s="13" customFormat="1" ht="45" customHeight="1" thickBot="1" x14ac:dyDescent="0.4">
      <c r="B105" s="3">
        <v>101</v>
      </c>
      <c r="C105" s="4" t="s">
        <v>114</v>
      </c>
      <c r="D105" s="3">
        <v>52</v>
      </c>
      <c r="E105" s="52"/>
      <c r="F105" s="25">
        <f t="shared" si="2"/>
        <v>0</v>
      </c>
    </row>
    <row r="106" spans="2:6" s="13" customFormat="1" ht="45" customHeight="1" thickBot="1" x14ac:dyDescent="0.4">
      <c r="B106" s="3">
        <v>102</v>
      </c>
      <c r="C106" s="4" t="s">
        <v>115</v>
      </c>
      <c r="D106" s="3">
        <v>50</v>
      </c>
      <c r="E106" s="52"/>
      <c r="F106" s="25">
        <f t="shared" si="2"/>
        <v>0</v>
      </c>
    </row>
    <row r="107" spans="2:6" s="13" customFormat="1" ht="45" customHeight="1" thickBot="1" x14ac:dyDescent="0.4">
      <c r="B107" s="3">
        <v>103</v>
      </c>
      <c r="C107" s="4" t="s">
        <v>116</v>
      </c>
      <c r="D107" s="3">
        <v>1</v>
      </c>
      <c r="E107" s="52"/>
      <c r="F107" s="25">
        <f t="shared" si="2"/>
        <v>0</v>
      </c>
    </row>
    <row r="108" spans="2:6" s="13" customFormat="1" ht="45" customHeight="1" thickBot="1" x14ac:dyDescent="0.4">
      <c r="B108" s="3">
        <v>104</v>
      </c>
      <c r="C108" s="4" t="s">
        <v>117</v>
      </c>
      <c r="D108" s="3">
        <v>526</v>
      </c>
      <c r="E108" s="52"/>
      <c r="F108" s="25">
        <f t="shared" si="2"/>
        <v>0</v>
      </c>
    </row>
    <row r="109" spans="2:6" s="13" customFormat="1" ht="45" customHeight="1" thickBot="1" x14ac:dyDescent="0.4">
      <c r="B109" s="3">
        <v>105</v>
      </c>
      <c r="C109" s="4" t="s">
        <v>118</v>
      </c>
      <c r="D109" s="3">
        <v>5</v>
      </c>
      <c r="E109" s="52"/>
      <c r="F109" s="25">
        <f t="shared" si="2"/>
        <v>0</v>
      </c>
    </row>
    <row r="110" spans="2:6" s="13" customFormat="1" ht="45" customHeight="1" thickBot="1" x14ac:dyDescent="0.4">
      <c r="B110" s="3">
        <v>106</v>
      </c>
      <c r="C110" s="4" t="s">
        <v>119</v>
      </c>
      <c r="D110" s="3">
        <v>367</v>
      </c>
      <c r="E110" s="52"/>
      <c r="F110" s="25">
        <f t="shared" si="2"/>
        <v>0</v>
      </c>
    </row>
    <row r="111" spans="2:6" s="13" customFormat="1" ht="45" customHeight="1" thickBot="1" x14ac:dyDescent="0.4">
      <c r="B111" s="3">
        <v>107</v>
      </c>
      <c r="C111" s="4" t="s">
        <v>120</v>
      </c>
      <c r="D111" s="3">
        <v>75</v>
      </c>
      <c r="E111" s="52"/>
      <c r="F111" s="25">
        <f t="shared" si="2"/>
        <v>0</v>
      </c>
    </row>
    <row r="112" spans="2:6" s="13" customFormat="1" ht="45" customHeight="1" thickBot="1" x14ac:dyDescent="0.4">
      <c r="B112" s="3">
        <v>108</v>
      </c>
      <c r="C112" s="4" t="s">
        <v>121</v>
      </c>
      <c r="D112" s="3">
        <v>131</v>
      </c>
      <c r="E112" s="52"/>
      <c r="F112" s="25">
        <f t="shared" si="2"/>
        <v>0</v>
      </c>
    </row>
    <row r="113" spans="2:6" s="13" customFormat="1" ht="45" customHeight="1" thickBot="1" x14ac:dyDescent="0.4">
      <c r="B113" s="3">
        <v>109</v>
      </c>
      <c r="C113" s="4" t="s">
        <v>122</v>
      </c>
      <c r="D113" s="14">
        <v>4692</v>
      </c>
      <c r="E113" s="52"/>
      <c r="F113" s="25">
        <f t="shared" si="2"/>
        <v>0</v>
      </c>
    </row>
    <row r="114" spans="2:6" s="13" customFormat="1" ht="45" customHeight="1" thickBot="1" x14ac:dyDescent="0.4">
      <c r="B114" s="3">
        <v>110</v>
      </c>
      <c r="C114" s="4" t="s">
        <v>123</v>
      </c>
      <c r="D114" s="3">
        <v>522</v>
      </c>
      <c r="E114" s="52"/>
      <c r="F114" s="25">
        <f t="shared" si="2"/>
        <v>0</v>
      </c>
    </row>
    <row r="115" spans="2:6" s="13" customFormat="1" ht="45" customHeight="1" thickBot="1" x14ac:dyDescent="0.4">
      <c r="B115" s="3">
        <v>111</v>
      </c>
      <c r="C115" s="4" t="s">
        <v>124</v>
      </c>
      <c r="D115" s="3">
        <v>12</v>
      </c>
      <c r="E115" s="52"/>
      <c r="F115" s="25">
        <f t="shared" si="2"/>
        <v>0</v>
      </c>
    </row>
    <row r="116" spans="2:6" s="13" customFormat="1" ht="45" customHeight="1" thickBot="1" x14ac:dyDescent="0.4">
      <c r="B116" s="3">
        <v>112</v>
      </c>
      <c r="C116" s="4" t="s">
        <v>125</v>
      </c>
      <c r="D116" s="3">
        <v>1</v>
      </c>
      <c r="E116" s="52"/>
      <c r="F116" s="25">
        <f t="shared" si="2"/>
        <v>0</v>
      </c>
    </row>
    <row r="117" spans="2:6" s="13" customFormat="1" ht="45" customHeight="1" thickBot="1" x14ac:dyDescent="0.4">
      <c r="B117" s="3">
        <v>113</v>
      </c>
      <c r="C117" s="4" t="s">
        <v>126</v>
      </c>
      <c r="D117" s="14">
        <v>1896</v>
      </c>
      <c r="E117" s="52"/>
      <c r="F117" s="25">
        <f t="shared" si="2"/>
        <v>0</v>
      </c>
    </row>
    <row r="118" spans="2:6" s="13" customFormat="1" ht="45" customHeight="1" thickBot="1" x14ac:dyDescent="0.4">
      <c r="B118" s="3">
        <v>114</v>
      </c>
      <c r="C118" s="4" t="s">
        <v>127</v>
      </c>
      <c r="D118" s="14">
        <v>3960</v>
      </c>
      <c r="E118" s="52"/>
      <c r="F118" s="25">
        <f t="shared" si="2"/>
        <v>0</v>
      </c>
    </row>
    <row r="119" spans="2:6" s="13" customFormat="1" ht="45" customHeight="1" thickBot="1" x14ac:dyDescent="0.4">
      <c r="B119" s="3">
        <v>115</v>
      </c>
      <c r="C119" s="4" t="s">
        <v>128</v>
      </c>
      <c r="D119" s="14">
        <v>1680</v>
      </c>
      <c r="E119" s="52"/>
      <c r="F119" s="25">
        <f t="shared" si="2"/>
        <v>0</v>
      </c>
    </row>
    <row r="120" spans="2:6" s="13" customFormat="1" ht="45" customHeight="1" thickBot="1" x14ac:dyDescent="0.4">
      <c r="B120" s="3">
        <v>116</v>
      </c>
      <c r="C120" s="4" t="s">
        <v>129</v>
      </c>
      <c r="D120" s="3">
        <v>28</v>
      </c>
      <c r="E120" s="52"/>
      <c r="F120" s="25">
        <f t="shared" si="2"/>
        <v>0</v>
      </c>
    </row>
    <row r="121" spans="2:6" s="13" customFormat="1" ht="45" customHeight="1" thickBot="1" x14ac:dyDescent="0.4">
      <c r="B121" s="3">
        <v>117</v>
      </c>
      <c r="C121" s="4" t="s">
        <v>130</v>
      </c>
      <c r="D121" s="3">
        <v>6</v>
      </c>
      <c r="E121" s="52"/>
      <c r="F121" s="25">
        <f t="shared" si="2"/>
        <v>0</v>
      </c>
    </row>
    <row r="122" spans="2:6" s="13" customFormat="1" ht="45" customHeight="1" thickBot="1" x14ac:dyDescent="0.4">
      <c r="B122" s="3">
        <v>118</v>
      </c>
      <c r="C122" s="4" t="s">
        <v>131</v>
      </c>
      <c r="D122" s="3">
        <v>3</v>
      </c>
      <c r="E122" s="52"/>
      <c r="F122" s="25">
        <f t="shared" si="2"/>
        <v>0</v>
      </c>
    </row>
    <row r="123" spans="2:6" s="13" customFormat="1" ht="45" customHeight="1" thickBot="1" x14ac:dyDescent="0.4">
      <c r="B123" s="3">
        <v>119</v>
      </c>
      <c r="C123" s="4" t="s">
        <v>132</v>
      </c>
      <c r="D123" s="3">
        <v>5</v>
      </c>
      <c r="E123" s="52"/>
      <c r="F123" s="25">
        <f t="shared" si="2"/>
        <v>0</v>
      </c>
    </row>
    <row r="124" spans="2:6" s="13" customFormat="1" ht="45" customHeight="1" thickBot="1" x14ac:dyDescent="0.4">
      <c r="B124" s="3">
        <v>120</v>
      </c>
      <c r="C124" s="4" t="s">
        <v>133</v>
      </c>
      <c r="D124" s="3">
        <v>4</v>
      </c>
      <c r="E124" s="52"/>
      <c r="F124" s="25">
        <f t="shared" si="2"/>
        <v>0</v>
      </c>
    </row>
    <row r="125" spans="2:6" s="13" customFormat="1" ht="45" customHeight="1" thickBot="1" x14ac:dyDescent="0.4">
      <c r="B125" s="3">
        <v>121</v>
      </c>
      <c r="C125" s="4" t="s">
        <v>134</v>
      </c>
      <c r="D125" s="3">
        <v>1</v>
      </c>
      <c r="E125" s="52"/>
      <c r="F125" s="25">
        <f t="shared" si="2"/>
        <v>0</v>
      </c>
    </row>
    <row r="126" spans="2:6" s="13" customFormat="1" ht="45" customHeight="1" thickBot="1" x14ac:dyDescent="0.4">
      <c r="B126" s="3">
        <v>122</v>
      </c>
      <c r="C126" s="4" t="s">
        <v>135</v>
      </c>
      <c r="D126" s="3">
        <v>10</v>
      </c>
      <c r="E126" s="52"/>
      <c r="F126" s="25">
        <f t="shared" si="2"/>
        <v>0</v>
      </c>
    </row>
    <row r="127" spans="2:6" s="13" customFormat="1" ht="45" customHeight="1" thickBot="1" x14ac:dyDescent="0.4">
      <c r="B127" s="3">
        <v>123</v>
      </c>
      <c r="C127" s="4" t="s">
        <v>136</v>
      </c>
      <c r="D127" s="3">
        <v>10</v>
      </c>
      <c r="E127" s="52"/>
      <c r="F127" s="25">
        <f t="shared" si="2"/>
        <v>0</v>
      </c>
    </row>
    <row r="128" spans="2:6" s="13" customFormat="1" ht="45" customHeight="1" thickBot="1" x14ac:dyDescent="0.4">
      <c r="B128" s="3">
        <v>124</v>
      </c>
      <c r="C128" s="4" t="s">
        <v>137</v>
      </c>
      <c r="D128" s="3">
        <v>10</v>
      </c>
      <c r="E128" s="52"/>
      <c r="F128" s="25">
        <f t="shared" si="2"/>
        <v>0</v>
      </c>
    </row>
    <row r="129" spans="2:6" s="13" customFormat="1" ht="45" customHeight="1" thickBot="1" x14ac:dyDescent="0.4">
      <c r="B129" s="3">
        <v>125</v>
      </c>
      <c r="C129" s="4" t="s">
        <v>138</v>
      </c>
      <c r="D129" s="3">
        <v>697</v>
      </c>
      <c r="E129" s="52"/>
      <c r="F129" s="25">
        <f t="shared" si="2"/>
        <v>0</v>
      </c>
    </row>
    <row r="130" spans="2:6" s="13" customFormat="1" ht="45" customHeight="1" thickBot="1" x14ac:dyDescent="0.4">
      <c r="B130" s="3">
        <v>126</v>
      </c>
      <c r="C130" s="4" t="s">
        <v>139</v>
      </c>
      <c r="D130" s="14">
        <v>1420</v>
      </c>
      <c r="E130" s="52"/>
      <c r="F130" s="25">
        <f t="shared" si="2"/>
        <v>0</v>
      </c>
    </row>
    <row r="131" spans="2:6" s="13" customFormat="1" ht="45" customHeight="1" thickBot="1" x14ac:dyDescent="0.4">
      <c r="B131" s="3">
        <v>127</v>
      </c>
      <c r="C131" s="4" t="s">
        <v>140</v>
      </c>
      <c r="D131" s="3">
        <v>35</v>
      </c>
      <c r="E131" s="52"/>
      <c r="F131" s="25">
        <f t="shared" si="2"/>
        <v>0</v>
      </c>
    </row>
    <row r="132" spans="2:6" s="13" customFormat="1" ht="45" customHeight="1" thickBot="1" x14ac:dyDescent="0.4">
      <c r="B132" s="3">
        <v>128</v>
      </c>
      <c r="C132" s="4" t="s">
        <v>141</v>
      </c>
      <c r="D132" s="3">
        <v>71</v>
      </c>
      <c r="E132" s="52"/>
      <c r="F132" s="25">
        <f t="shared" si="2"/>
        <v>0</v>
      </c>
    </row>
    <row r="133" spans="2:6" s="13" customFormat="1" ht="45" customHeight="1" thickBot="1" x14ac:dyDescent="0.4">
      <c r="B133" s="3">
        <v>129</v>
      </c>
      <c r="C133" s="4" t="s">
        <v>142</v>
      </c>
      <c r="D133" s="3">
        <v>24</v>
      </c>
      <c r="E133" s="52"/>
      <c r="F133" s="25">
        <f t="shared" si="2"/>
        <v>0</v>
      </c>
    </row>
    <row r="134" spans="2:6" s="13" customFormat="1" ht="45" customHeight="1" thickBot="1" x14ac:dyDescent="0.4">
      <c r="B134" s="3">
        <v>130</v>
      </c>
      <c r="C134" s="4" t="s">
        <v>143</v>
      </c>
      <c r="D134" s="3">
        <v>12</v>
      </c>
      <c r="E134" s="52"/>
      <c r="F134" s="25">
        <f t="shared" ref="F134:F197" si="3">D134*E134</f>
        <v>0</v>
      </c>
    </row>
    <row r="135" spans="2:6" s="13" customFormat="1" ht="45" customHeight="1" thickBot="1" x14ac:dyDescent="0.4">
      <c r="B135" s="3">
        <v>131</v>
      </c>
      <c r="C135" s="4" t="s">
        <v>144</v>
      </c>
      <c r="D135" s="3">
        <v>25</v>
      </c>
      <c r="E135" s="52"/>
      <c r="F135" s="25">
        <f t="shared" si="3"/>
        <v>0</v>
      </c>
    </row>
    <row r="136" spans="2:6" s="13" customFormat="1" ht="45" customHeight="1" thickBot="1" x14ac:dyDescent="0.4">
      <c r="B136" s="3">
        <v>132</v>
      </c>
      <c r="C136" s="4" t="s">
        <v>145</v>
      </c>
      <c r="D136" s="3">
        <v>71</v>
      </c>
      <c r="E136" s="52"/>
      <c r="F136" s="25">
        <f t="shared" si="3"/>
        <v>0</v>
      </c>
    </row>
    <row r="137" spans="2:6" s="13" customFormat="1" ht="45" customHeight="1" thickBot="1" x14ac:dyDescent="0.4">
      <c r="B137" s="3">
        <v>133</v>
      </c>
      <c r="C137" s="4" t="s">
        <v>146</v>
      </c>
      <c r="D137" s="3">
        <v>24</v>
      </c>
      <c r="E137" s="52"/>
      <c r="F137" s="25">
        <f t="shared" si="3"/>
        <v>0</v>
      </c>
    </row>
    <row r="138" spans="2:6" s="13" customFormat="1" ht="45" customHeight="1" thickBot="1" x14ac:dyDescent="0.4">
      <c r="B138" s="3">
        <v>134</v>
      </c>
      <c r="C138" s="4" t="s">
        <v>147</v>
      </c>
      <c r="D138" s="3">
        <v>22</v>
      </c>
      <c r="E138" s="52"/>
      <c r="F138" s="25">
        <f t="shared" si="3"/>
        <v>0</v>
      </c>
    </row>
    <row r="139" spans="2:6" s="13" customFormat="1" ht="45" customHeight="1" thickBot="1" x14ac:dyDescent="0.4">
      <c r="B139" s="3">
        <v>135</v>
      </c>
      <c r="C139" s="4" t="s">
        <v>148</v>
      </c>
      <c r="D139" s="3">
        <v>7</v>
      </c>
      <c r="E139" s="52"/>
      <c r="F139" s="25">
        <f t="shared" si="3"/>
        <v>0</v>
      </c>
    </row>
    <row r="140" spans="2:6" s="13" customFormat="1" ht="45" customHeight="1" thickBot="1" x14ac:dyDescent="0.4">
      <c r="B140" s="3">
        <v>136</v>
      </c>
      <c r="C140" s="4" t="s">
        <v>149</v>
      </c>
      <c r="D140" s="3">
        <v>70</v>
      </c>
      <c r="E140" s="52"/>
      <c r="F140" s="25">
        <f t="shared" si="3"/>
        <v>0</v>
      </c>
    </row>
    <row r="141" spans="2:6" s="13" customFormat="1" ht="45" customHeight="1" thickBot="1" x14ac:dyDescent="0.4">
      <c r="B141" s="3">
        <v>137</v>
      </c>
      <c r="C141" s="4" t="s">
        <v>150</v>
      </c>
      <c r="D141" s="3">
        <v>74</v>
      </c>
      <c r="E141" s="52"/>
      <c r="F141" s="25">
        <f t="shared" si="3"/>
        <v>0</v>
      </c>
    </row>
    <row r="142" spans="2:6" s="13" customFormat="1" ht="45" customHeight="1" thickBot="1" x14ac:dyDescent="0.4">
      <c r="B142" s="3">
        <v>138</v>
      </c>
      <c r="C142" s="4" t="s">
        <v>151</v>
      </c>
      <c r="D142" s="3">
        <v>31</v>
      </c>
      <c r="E142" s="52"/>
      <c r="F142" s="25">
        <f t="shared" si="3"/>
        <v>0</v>
      </c>
    </row>
    <row r="143" spans="2:6" s="13" customFormat="1" ht="45" customHeight="1" thickBot="1" x14ac:dyDescent="0.4">
      <c r="B143" s="3">
        <v>139</v>
      </c>
      <c r="C143" s="4" t="s">
        <v>152</v>
      </c>
      <c r="D143" s="3">
        <v>49</v>
      </c>
      <c r="E143" s="52"/>
      <c r="F143" s="25">
        <f t="shared" si="3"/>
        <v>0</v>
      </c>
    </row>
    <row r="144" spans="2:6" s="13" customFormat="1" ht="45" customHeight="1" thickBot="1" x14ac:dyDescent="0.4">
      <c r="B144" s="3">
        <v>140</v>
      </c>
      <c r="C144" s="4" t="s">
        <v>153</v>
      </c>
      <c r="D144" s="3">
        <v>36</v>
      </c>
      <c r="E144" s="52"/>
      <c r="F144" s="25">
        <f t="shared" si="3"/>
        <v>0</v>
      </c>
    </row>
    <row r="145" spans="2:6" s="13" customFormat="1" ht="45" customHeight="1" thickBot="1" x14ac:dyDescent="0.4">
      <c r="B145" s="3">
        <v>141</v>
      </c>
      <c r="C145" s="4" t="s">
        <v>154</v>
      </c>
      <c r="D145" s="3">
        <v>50</v>
      </c>
      <c r="E145" s="52"/>
      <c r="F145" s="25">
        <f t="shared" si="3"/>
        <v>0</v>
      </c>
    </row>
    <row r="146" spans="2:6" s="13" customFormat="1" ht="45" customHeight="1" thickBot="1" x14ac:dyDescent="0.4">
      <c r="B146" s="3">
        <v>142</v>
      </c>
      <c r="C146" s="4" t="s">
        <v>155</v>
      </c>
      <c r="D146" s="3">
        <v>33</v>
      </c>
      <c r="E146" s="52"/>
      <c r="F146" s="25">
        <f t="shared" si="3"/>
        <v>0</v>
      </c>
    </row>
    <row r="147" spans="2:6" s="13" customFormat="1" ht="45" customHeight="1" thickBot="1" x14ac:dyDescent="0.4">
      <c r="B147" s="3">
        <v>143</v>
      </c>
      <c r="C147" s="4" t="s">
        <v>156</v>
      </c>
      <c r="D147" s="3">
        <v>30</v>
      </c>
      <c r="E147" s="52"/>
      <c r="F147" s="25">
        <f t="shared" si="3"/>
        <v>0</v>
      </c>
    </row>
    <row r="148" spans="2:6" s="13" customFormat="1" ht="45" customHeight="1" thickBot="1" x14ac:dyDescent="0.4">
      <c r="B148" s="3">
        <v>144</v>
      </c>
      <c r="C148" s="4" t="s">
        <v>157</v>
      </c>
      <c r="D148" s="3">
        <v>50</v>
      </c>
      <c r="E148" s="52"/>
      <c r="F148" s="25">
        <f t="shared" si="3"/>
        <v>0</v>
      </c>
    </row>
    <row r="149" spans="2:6" s="13" customFormat="1" ht="45" customHeight="1" thickBot="1" x14ac:dyDescent="0.4">
      <c r="B149" s="3">
        <v>145</v>
      </c>
      <c r="C149" s="4" t="s">
        <v>158</v>
      </c>
      <c r="D149" s="3">
        <v>1</v>
      </c>
      <c r="E149" s="52"/>
      <c r="F149" s="25">
        <f t="shared" si="3"/>
        <v>0</v>
      </c>
    </row>
    <row r="150" spans="2:6" s="13" customFormat="1" ht="45" customHeight="1" thickBot="1" x14ac:dyDescent="0.4">
      <c r="B150" s="3">
        <v>146</v>
      </c>
      <c r="C150" s="4" t="s">
        <v>159</v>
      </c>
      <c r="D150" s="3">
        <v>25</v>
      </c>
      <c r="E150" s="52"/>
      <c r="F150" s="25">
        <f t="shared" si="3"/>
        <v>0</v>
      </c>
    </row>
    <row r="151" spans="2:6" s="13" customFormat="1" ht="45" customHeight="1" thickBot="1" x14ac:dyDescent="0.4">
      <c r="B151" s="3">
        <v>147</v>
      </c>
      <c r="C151" s="4" t="s">
        <v>160</v>
      </c>
      <c r="D151" s="3">
        <v>37</v>
      </c>
      <c r="E151" s="52"/>
      <c r="F151" s="25">
        <f t="shared" si="3"/>
        <v>0</v>
      </c>
    </row>
    <row r="152" spans="2:6" s="13" customFormat="1" ht="45" customHeight="1" thickBot="1" x14ac:dyDescent="0.4">
      <c r="B152" s="3">
        <v>148</v>
      </c>
      <c r="C152" s="4" t="s">
        <v>161</v>
      </c>
      <c r="D152" s="3">
        <v>97</v>
      </c>
      <c r="E152" s="52"/>
      <c r="F152" s="25">
        <f t="shared" si="3"/>
        <v>0</v>
      </c>
    </row>
    <row r="153" spans="2:6" s="13" customFormat="1" ht="45" customHeight="1" thickBot="1" x14ac:dyDescent="0.4">
      <c r="B153" s="3">
        <v>149</v>
      </c>
      <c r="C153" s="4" t="s">
        <v>162</v>
      </c>
      <c r="D153" s="3">
        <v>189</v>
      </c>
      <c r="E153" s="52"/>
      <c r="F153" s="25">
        <f t="shared" si="3"/>
        <v>0</v>
      </c>
    </row>
    <row r="154" spans="2:6" s="13" customFormat="1" ht="45" customHeight="1" thickBot="1" x14ac:dyDescent="0.4">
      <c r="B154" s="3">
        <v>150</v>
      </c>
      <c r="C154" s="4" t="s">
        <v>163</v>
      </c>
      <c r="D154" s="3">
        <v>108</v>
      </c>
      <c r="E154" s="52"/>
      <c r="F154" s="25">
        <f t="shared" si="3"/>
        <v>0</v>
      </c>
    </row>
    <row r="155" spans="2:6" s="13" customFormat="1" ht="45" customHeight="1" thickBot="1" x14ac:dyDescent="0.4">
      <c r="B155" s="3">
        <v>151</v>
      </c>
      <c r="C155" s="4" t="s">
        <v>164</v>
      </c>
      <c r="D155" s="3">
        <v>154</v>
      </c>
      <c r="E155" s="52"/>
      <c r="F155" s="25">
        <f t="shared" si="3"/>
        <v>0</v>
      </c>
    </row>
    <row r="156" spans="2:6" s="13" customFormat="1" ht="45" customHeight="1" thickBot="1" x14ac:dyDescent="0.4">
      <c r="B156" s="3">
        <v>152</v>
      </c>
      <c r="C156" s="4" t="s">
        <v>165</v>
      </c>
      <c r="D156" s="3">
        <v>278</v>
      </c>
      <c r="E156" s="52"/>
      <c r="F156" s="25">
        <f t="shared" si="3"/>
        <v>0</v>
      </c>
    </row>
    <row r="157" spans="2:6" s="13" customFormat="1" ht="45" customHeight="1" thickBot="1" x14ac:dyDescent="0.4">
      <c r="B157" s="3">
        <v>153</v>
      </c>
      <c r="C157" s="4" t="s">
        <v>166</v>
      </c>
      <c r="D157" s="3">
        <v>89</v>
      </c>
      <c r="E157" s="52"/>
      <c r="F157" s="25">
        <f t="shared" si="3"/>
        <v>0</v>
      </c>
    </row>
    <row r="158" spans="2:6" s="13" customFormat="1" ht="45" customHeight="1" thickBot="1" x14ac:dyDescent="0.4">
      <c r="B158" s="3">
        <v>154</v>
      </c>
      <c r="C158" s="4" t="s">
        <v>167</v>
      </c>
      <c r="D158" s="3">
        <v>62</v>
      </c>
      <c r="E158" s="52"/>
      <c r="F158" s="25">
        <f t="shared" si="3"/>
        <v>0</v>
      </c>
    </row>
    <row r="159" spans="2:6" s="13" customFormat="1" ht="45" customHeight="1" thickBot="1" x14ac:dyDescent="0.4">
      <c r="B159" s="3">
        <v>155</v>
      </c>
      <c r="C159" s="4" t="s">
        <v>168</v>
      </c>
      <c r="D159" s="3">
        <v>184</v>
      </c>
      <c r="E159" s="52"/>
      <c r="F159" s="25">
        <f t="shared" si="3"/>
        <v>0</v>
      </c>
    </row>
    <row r="160" spans="2:6" s="13" customFormat="1" ht="45" customHeight="1" thickBot="1" x14ac:dyDescent="0.4">
      <c r="B160" s="3">
        <v>156</v>
      </c>
      <c r="C160" s="4" t="s">
        <v>169</v>
      </c>
      <c r="D160" s="3">
        <v>44</v>
      </c>
      <c r="E160" s="52"/>
      <c r="F160" s="25">
        <f t="shared" si="3"/>
        <v>0</v>
      </c>
    </row>
    <row r="161" spans="2:6" s="13" customFormat="1" ht="45" customHeight="1" thickBot="1" x14ac:dyDescent="0.4">
      <c r="B161" s="3">
        <v>157</v>
      </c>
      <c r="C161" s="4" t="s">
        <v>170</v>
      </c>
      <c r="D161" s="3">
        <v>15</v>
      </c>
      <c r="E161" s="52"/>
      <c r="F161" s="25">
        <f t="shared" si="3"/>
        <v>0</v>
      </c>
    </row>
    <row r="162" spans="2:6" s="13" customFormat="1" ht="45" customHeight="1" thickBot="1" x14ac:dyDescent="0.4">
      <c r="B162" s="3">
        <v>158</v>
      </c>
      <c r="C162" s="4" t="s">
        <v>171</v>
      </c>
      <c r="D162" s="3">
        <v>199</v>
      </c>
      <c r="E162" s="52"/>
      <c r="F162" s="25">
        <f t="shared" si="3"/>
        <v>0</v>
      </c>
    </row>
    <row r="163" spans="2:6" s="13" customFormat="1" ht="45" customHeight="1" thickBot="1" x14ac:dyDescent="0.4">
      <c r="B163" s="3">
        <v>159</v>
      </c>
      <c r="C163" s="4" t="s">
        <v>172</v>
      </c>
      <c r="D163" s="3">
        <v>233</v>
      </c>
      <c r="E163" s="52"/>
      <c r="F163" s="25">
        <f t="shared" si="3"/>
        <v>0</v>
      </c>
    </row>
    <row r="164" spans="2:6" s="13" customFormat="1" ht="45" customHeight="1" thickBot="1" x14ac:dyDescent="0.4">
      <c r="B164" s="3">
        <v>160</v>
      </c>
      <c r="C164" s="4" t="s">
        <v>173</v>
      </c>
      <c r="D164" s="3">
        <v>197</v>
      </c>
      <c r="E164" s="52"/>
      <c r="F164" s="25">
        <f t="shared" si="3"/>
        <v>0</v>
      </c>
    </row>
    <row r="165" spans="2:6" s="13" customFormat="1" ht="45" customHeight="1" thickBot="1" x14ac:dyDescent="0.4">
      <c r="B165" s="3">
        <v>161</v>
      </c>
      <c r="C165" s="4" t="s">
        <v>174</v>
      </c>
      <c r="D165" s="3">
        <v>154</v>
      </c>
      <c r="E165" s="52"/>
      <c r="F165" s="25">
        <f t="shared" si="3"/>
        <v>0</v>
      </c>
    </row>
    <row r="166" spans="2:6" s="13" customFormat="1" ht="45" customHeight="1" thickBot="1" x14ac:dyDescent="0.4">
      <c r="B166" s="3">
        <v>162</v>
      </c>
      <c r="C166" s="4" t="s">
        <v>175</v>
      </c>
      <c r="D166" s="3">
        <v>477</v>
      </c>
      <c r="E166" s="52"/>
      <c r="F166" s="25">
        <f t="shared" si="3"/>
        <v>0</v>
      </c>
    </row>
    <row r="167" spans="2:6" s="13" customFormat="1" ht="45" customHeight="1" thickBot="1" x14ac:dyDescent="0.4">
      <c r="B167" s="3">
        <v>163</v>
      </c>
      <c r="C167" s="4" t="s">
        <v>176</v>
      </c>
      <c r="D167" s="3">
        <v>462</v>
      </c>
      <c r="E167" s="52"/>
      <c r="F167" s="25">
        <f t="shared" si="3"/>
        <v>0</v>
      </c>
    </row>
    <row r="168" spans="2:6" s="13" customFormat="1" ht="45" customHeight="1" thickBot="1" x14ac:dyDescent="0.4">
      <c r="B168" s="3">
        <v>164</v>
      </c>
      <c r="C168" s="4" t="s">
        <v>177</v>
      </c>
      <c r="D168" s="3">
        <v>405</v>
      </c>
      <c r="E168" s="52"/>
      <c r="F168" s="25">
        <f t="shared" si="3"/>
        <v>0</v>
      </c>
    </row>
    <row r="169" spans="2:6" s="13" customFormat="1" ht="45" customHeight="1" thickBot="1" x14ac:dyDescent="0.4">
      <c r="B169" s="3">
        <v>165</v>
      </c>
      <c r="C169" s="4" t="s">
        <v>178</v>
      </c>
      <c r="D169" s="3">
        <v>211</v>
      </c>
      <c r="E169" s="52"/>
      <c r="F169" s="25">
        <f t="shared" si="3"/>
        <v>0</v>
      </c>
    </row>
    <row r="170" spans="2:6" s="13" customFormat="1" ht="45" customHeight="1" thickBot="1" x14ac:dyDescent="0.4">
      <c r="B170" s="3">
        <v>166</v>
      </c>
      <c r="C170" s="4" t="s">
        <v>179</v>
      </c>
      <c r="D170" s="3">
        <v>14</v>
      </c>
      <c r="E170" s="52"/>
      <c r="F170" s="25">
        <f t="shared" si="3"/>
        <v>0</v>
      </c>
    </row>
    <row r="171" spans="2:6" s="13" customFormat="1" ht="45" customHeight="1" thickBot="1" x14ac:dyDescent="0.4">
      <c r="B171" s="3">
        <v>167</v>
      </c>
      <c r="C171" s="4" t="s">
        <v>180</v>
      </c>
      <c r="D171" s="3">
        <v>5</v>
      </c>
      <c r="E171" s="52"/>
      <c r="F171" s="25">
        <f t="shared" si="3"/>
        <v>0</v>
      </c>
    </row>
    <row r="172" spans="2:6" s="13" customFormat="1" ht="45" customHeight="1" thickBot="1" x14ac:dyDescent="0.4">
      <c r="B172" s="15">
        <v>168</v>
      </c>
      <c r="C172" s="7" t="s">
        <v>222</v>
      </c>
      <c r="D172" s="21">
        <v>8000</v>
      </c>
      <c r="E172" s="55"/>
      <c r="F172" s="25">
        <f t="shared" si="3"/>
        <v>0</v>
      </c>
    </row>
    <row r="173" spans="2:6" s="13" customFormat="1" ht="45" customHeight="1" thickBot="1" x14ac:dyDescent="0.4">
      <c r="B173" s="16">
        <v>169</v>
      </c>
      <c r="C173" s="18" t="s">
        <v>213</v>
      </c>
      <c r="D173" s="19">
        <v>750</v>
      </c>
      <c r="E173" s="54"/>
      <c r="F173" s="25">
        <f t="shared" si="3"/>
        <v>0</v>
      </c>
    </row>
    <row r="174" spans="2:6" s="13" customFormat="1" ht="45" customHeight="1" thickBot="1" x14ac:dyDescent="0.4">
      <c r="B174" s="16">
        <v>170</v>
      </c>
      <c r="C174" s="18" t="s">
        <v>214</v>
      </c>
      <c r="D174" s="22">
        <v>2500</v>
      </c>
      <c r="E174" s="54"/>
      <c r="F174" s="25">
        <f t="shared" si="3"/>
        <v>0</v>
      </c>
    </row>
    <row r="175" spans="2:6" s="13" customFormat="1" ht="45" customHeight="1" thickBot="1" x14ac:dyDescent="0.4">
      <c r="B175" s="16">
        <v>171</v>
      </c>
      <c r="C175" s="18" t="s">
        <v>215</v>
      </c>
      <c r="D175" s="22">
        <v>3000</v>
      </c>
      <c r="E175" s="56"/>
      <c r="F175" s="25">
        <f t="shared" si="3"/>
        <v>0</v>
      </c>
    </row>
    <row r="176" spans="2:6" s="13" customFormat="1" ht="45" customHeight="1" thickBot="1" x14ac:dyDescent="0.4">
      <c r="B176" s="3">
        <v>172</v>
      </c>
      <c r="C176" s="4" t="s">
        <v>181</v>
      </c>
      <c r="D176" s="19">
        <v>1</v>
      </c>
      <c r="E176" s="52"/>
      <c r="F176" s="25">
        <f t="shared" si="3"/>
        <v>0</v>
      </c>
    </row>
    <row r="177" spans="2:6" s="13" customFormat="1" ht="45" customHeight="1" thickBot="1" x14ac:dyDescent="0.4">
      <c r="B177" s="3">
        <v>173</v>
      </c>
      <c r="C177" s="4" t="s">
        <v>182</v>
      </c>
      <c r="D177" s="14">
        <v>1250</v>
      </c>
      <c r="E177" s="52"/>
      <c r="F177" s="25">
        <f t="shared" si="3"/>
        <v>0</v>
      </c>
    </row>
    <row r="178" spans="2:6" s="13" customFormat="1" ht="45" customHeight="1" thickBot="1" x14ac:dyDescent="0.4">
      <c r="B178" s="3">
        <v>174</v>
      </c>
      <c r="C178" s="4" t="s">
        <v>183</v>
      </c>
      <c r="D178" s="14">
        <v>3200</v>
      </c>
      <c r="E178" s="52"/>
      <c r="F178" s="25">
        <f t="shared" si="3"/>
        <v>0</v>
      </c>
    </row>
    <row r="179" spans="2:6" s="13" customFormat="1" ht="45" customHeight="1" thickBot="1" x14ac:dyDescent="0.4">
      <c r="B179" s="3">
        <v>175</v>
      </c>
      <c r="C179" s="4" t="s">
        <v>184</v>
      </c>
      <c r="D179" s="3">
        <v>631</v>
      </c>
      <c r="E179" s="52"/>
      <c r="F179" s="25">
        <f t="shared" si="3"/>
        <v>0</v>
      </c>
    </row>
    <row r="180" spans="2:6" s="13" customFormat="1" ht="45" customHeight="1" thickBot="1" x14ac:dyDescent="0.4">
      <c r="B180" s="3">
        <v>176</v>
      </c>
      <c r="C180" s="4" t="s">
        <v>185</v>
      </c>
      <c r="D180" s="14">
        <v>1377</v>
      </c>
      <c r="E180" s="52"/>
      <c r="F180" s="25">
        <f t="shared" si="3"/>
        <v>0</v>
      </c>
    </row>
    <row r="181" spans="2:6" s="13" customFormat="1" ht="45" customHeight="1" thickBot="1" x14ac:dyDescent="0.4">
      <c r="B181" s="3">
        <v>177</v>
      </c>
      <c r="C181" s="4" t="s">
        <v>186</v>
      </c>
      <c r="D181" s="3">
        <v>551</v>
      </c>
      <c r="E181" s="52"/>
      <c r="F181" s="25">
        <f t="shared" si="3"/>
        <v>0</v>
      </c>
    </row>
    <row r="182" spans="2:6" s="13" customFormat="1" ht="45" customHeight="1" thickBot="1" x14ac:dyDescent="0.4">
      <c r="B182" s="3">
        <v>178</v>
      </c>
      <c r="C182" s="4" t="s">
        <v>187</v>
      </c>
      <c r="D182" s="3">
        <v>224</v>
      </c>
      <c r="E182" s="52"/>
      <c r="F182" s="25">
        <f t="shared" si="3"/>
        <v>0</v>
      </c>
    </row>
    <row r="183" spans="2:6" s="13" customFormat="1" ht="45" customHeight="1" thickBot="1" x14ac:dyDescent="0.4">
      <c r="B183" s="3">
        <v>179</v>
      </c>
      <c r="C183" s="20" t="s">
        <v>188</v>
      </c>
      <c r="D183" s="3">
        <v>870</v>
      </c>
      <c r="E183" s="52"/>
      <c r="F183" s="25">
        <f t="shared" si="3"/>
        <v>0</v>
      </c>
    </row>
    <row r="184" spans="2:6" s="13" customFormat="1" ht="45" customHeight="1" thickBot="1" x14ac:dyDescent="0.4">
      <c r="B184" s="16">
        <v>180</v>
      </c>
      <c r="C184" s="18" t="s">
        <v>216</v>
      </c>
      <c r="D184" s="17">
        <v>3</v>
      </c>
      <c r="E184" s="53"/>
      <c r="F184" s="25">
        <f t="shared" si="3"/>
        <v>0</v>
      </c>
    </row>
    <row r="185" spans="2:6" s="13" customFormat="1" ht="45" customHeight="1" thickBot="1" x14ac:dyDescent="0.4">
      <c r="B185" s="16">
        <v>181</v>
      </c>
      <c r="C185" s="18" t="s">
        <v>217</v>
      </c>
      <c r="D185" s="17">
        <v>3</v>
      </c>
      <c r="E185" s="53"/>
      <c r="F185" s="25">
        <f t="shared" si="3"/>
        <v>0</v>
      </c>
    </row>
    <row r="186" spans="2:6" s="13" customFormat="1" ht="45" customHeight="1" thickBot="1" x14ac:dyDescent="0.4">
      <c r="B186" s="16">
        <v>182</v>
      </c>
      <c r="C186" s="18" t="s">
        <v>218</v>
      </c>
      <c r="D186" s="17">
        <v>13</v>
      </c>
      <c r="E186" s="53"/>
      <c r="F186" s="25">
        <f t="shared" si="3"/>
        <v>0</v>
      </c>
    </row>
    <row r="187" spans="2:6" s="13" customFormat="1" ht="45" customHeight="1" thickBot="1" x14ac:dyDescent="0.4">
      <c r="B187" s="16">
        <v>183</v>
      </c>
      <c r="C187" s="18" t="s">
        <v>219</v>
      </c>
      <c r="D187" s="17">
        <v>3</v>
      </c>
      <c r="E187" s="53"/>
      <c r="F187" s="25">
        <f t="shared" si="3"/>
        <v>0</v>
      </c>
    </row>
    <row r="188" spans="2:6" s="13" customFormat="1" ht="45" customHeight="1" thickBot="1" x14ac:dyDescent="0.4">
      <c r="B188" s="16">
        <v>184</v>
      </c>
      <c r="C188" s="18" t="s">
        <v>220</v>
      </c>
      <c r="D188" s="17">
        <v>1</v>
      </c>
      <c r="E188" s="53"/>
      <c r="F188" s="25">
        <f t="shared" si="3"/>
        <v>0</v>
      </c>
    </row>
    <row r="189" spans="2:6" s="13" customFormat="1" ht="45" customHeight="1" thickBot="1" x14ac:dyDescent="0.4">
      <c r="B189" s="16">
        <v>185</v>
      </c>
      <c r="C189" s="18" t="s">
        <v>221</v>
      </c>
      <c r="D189" s="19">
        <v>7</v>
      </c>
      <c r="E189" s="54"/>
      <c r="F189" s="25">
        <f t="shared" si="3"/>
        <v>0</v>
      </c>
    </row>
    <row r="190" spans="2:6" s="13" customFormat="1" ht="45" customHeight="1" thickBot="1" x14ac:dyDescent="0.4">
      <c r="B190" s="23">
        <v>186</v>
      </c>
      <c r="C190" s="18" t="s">
        <v>189</v>
      </c>
      <c r="D190" s="19">
        <v>2</v>
      </c>
      <c r="E190" s="56"/>
      <c r="F190" s="25">
        <f t="shared" si="3"/>
        <v>0</v>
      </c>
    </row>
    <row r="191" spans="2:6" s="13" customFormat="1" ht="45" customHeight="1" thickBot="1" x14ac:dyDescent="0.4">
      <c r="B191" s="3">
        <v>187</v>
      </c>
      <c r="C191" s="4" t="s">
        <v>190</v>
      </c>
      <c r="D191" s="3">
        <v>2</v>
      </c>
      <c r="E191" s="52"/>
      <c r="F191" s="25">
        <f t="shared" si="3"/>
        <v>0</v>
      </c>
    </row>
    <row r="192" spans="2:6" s="13" customFormat="1" ht="45" customHeight="1" thickBot="1" x14ac:dyDescent="0.4">
      <c r="B192" s="3">
        <v>188</v>
      </c>
      <c r="C192" s="4" t="s">
        <v>191</v>
      </c>
      <c r="D192" s="3">
        <v>135</v>
      </c>
      <c r="E192" s="52"/>
      <c r="F192" s="25">
        <f t="shared" si="3"/>
        <v>0</v>
      </c>
    </row>
    <row r="193" spans="2:6" s="13" customFormat="1" ht="45" customHeight="1" thickBot="1" x14ac:dyDescent="0.4">
      <c r="B193" s="3">
        <v>189</v>
      </c>
      <c r="C193" s="4" t="s">
        <v>192</v>
      </c>
      <c r="D193" s="3">
        <v>118</v>
      </c>
      <c r="E193" s="52"/>
      <c r="F193" s="25">
        <f t="shared" si="3"/>
        <v>0</v>
      </c>
    </row>
    <row r="194" spans="2:6" s="13" customFormat="1" ht="45" customHeight="1" thickBot="1" x14ac:dyDescent="0.4">
      <c r="B194" s="3">
        <v>190</v>
      </c>
      <c r="C194" s="4" t="s">
        <v>193</v>
      </c>
      <c r="D194" s="3">
        <v>19</v>
      </c>
      <c r="E194" s="52"/>
      <c r="F194" s="25">
        <f t="shared" si="3"/>
        <v>0</v>
      </c>
    </row>
    <row r="195" spans="2:6" s="13" customFormat="1" ht="45" customHeight="1" thickBot="1" x14ac:dyDescent="0.4">
      <c r="B195" s="3">
        <v>191</v>
      </c>
      <c r="C195" s="4" t="s">
        <v>194</v>
      </c>
      <c r="D195" s="3">
        <v>10</v>
      </c>
      <c r="E195" s="52"/>
      <c r="F195" s="25">
        <f t="shared" si="3"/>
        <v>0</v>
      </c>
    </row>
    <row r="196" spans="2:6" s="13" customFormat="1" ht="45" customHeight="1" thickBot="1" x14ac:dyDescent="0.4">
      <c r="B196" s="3">
        <v>192</v>
      </c>
      <c r="C196" s="4" t="s">
        <v>195</v>
      </c>
      <c r="D196" s="14">
        <v>16140</v>
      </c>
      <c r="E196" s="52"/>
      <c r="F196" s="25">
        <f t="shared" si="3"/>
        <v>0</v>
      </c>
    </row>
    <row r="197" spans="2:6" s="13" customFormat="1" ht="45" customHeight="1" thickBot="1" x14ac:dyDescent="0.4">
      <c r="B197" s="3">
        <v>193</v>
      </c>
      <c r="C197" s="4" t="s">
        <v>196</v>
      </c>
      <c r="D197" s="3">
        <v>50</v>
      </c>
      <c r="E197" s="52"/>
      <c r="F197" s="25">
        <f t="shared" si="3"/>
        <v>0</v>
      </c>
    </row>
    <row r="198" spans="2:6" s="13" customFormat="1" ht="45" customHeight="1" thickBot="1" x14ac:dyDescent="0.4">
      <c r="B198" s="91" t="s">
        <v>197</v>
      </c>
      <c r="C198" s="92"/>
      <c r="D198" s="92"/>
      <c r="E198" s="93"/>
      <c r="F198" s="28">
        <f>SUM(F5:F197)</f>
        <v>0</v>
      </c>
    </row>
    <row r="201" spans="2:6" ht="53.5" customHeight="1" x14ac:dyDescent="0.35">
      <c r="B201" s="83" t="s">
        <v>255</v>
      </c>
      <c r="C201" s="83"/>
      <c r="D201" s="83"/>
      <c r="E201" s="83"/>
      <c r="F201" s="83"/>
    </row>
  </sheetData>
  <sheetProtection algorithmName="SHA-512" hashValue="KOzKkxtIwrwsVmJZGZuQ/EMWZ+BuCWr27cmt5DJKMSbG1eD6rBY0lWeUCqE/wGE1e4rEC8RoihihBnh2HWETtw==" saltValue="Mt1m9iZHdZYz5QnZgRvUmw==" spinCount="100000" sheet="1" objects="1" scenarios="1"/>
  <mergeCells count="12">
    <mergeCell ref="P5:P6"/>
    <mergeCell ref="O5:O6"/>
    <mergeCell ref="B2:P2"/>
    <mergeCell ref="B201:F201"/>
    <mergeCell ref="J5:J6"/>
    <mergeCell ref="K5:K6"/>
    <mergeCell ref="L5:L6"/>
    <mergeCell ref="I7:L7"/>
    <mergeCell ref="I11:L11"/>
    <mergeCell ref="I14:K14"/>
    <mergeCell ref="I5:I6"/>
    <mergeCell ref="B198:E198"/>
  </mergeCells>
  <dataValidations count="1">
    <dataValidation type="decimal" operator="lessThanOrEqual" allowBlank="1" showInputMessage="1" showErrorMessage="1" promptTitle="Supera valor estimado anual" sqref="F198" xr:uid="{286A375A-85E9-4C76-BC30-A887180296D3}">
      <formula1>117244.62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3C89B-0E81-4B86-BEBB-0813A7DACF54}">
  <dimension ref="B2:F74"/>
  <sheetViews>
    <sheetView topLeftCell="A40" workbookViewId="0">
      <selection activeCell="F59" sqref="F59"/>
    </sheetView>
  </sheetViews>
  <sheetFormatPr baseColWidth="10" defaultRowHeight="14.5" x14ac:dyDescent="0.35"/>
  <cols>
    <col min="3" max="3" width="72.36328125" bestFit="1" customWidth="1"/>
  </cols>
  <sheetData>
    <row r="2" spans="2:6" ht="18.5" x14ac:dyDescent="0.45">
      <c r="B2" s="82" t="s">
        <v>228</v>
      </c>
      <c r="C2" s="82"/>
      <c r="D2" s="82"/>
      <c r="E2" s="82"/>
      <c r="F2" s="82"/>
    </row>
    <row r="3" spans="2:6" ht="15" thickBot="1" x14ac:dyDescent="0.4"/>
    <row r="4" spans="2:6" ht="26.5" thickBot="1" x14ac:dyDescent="0.4">
      <c r="B4" s="1" t="s">
        <v>12</v>
      </c>
      <c r="C4" s="33" t="s">
        <v>13</v>
      </c>
      <c r="D4" s="1" t="s">
        <v>229</v>
      </c>
      <c r="E4" s="2" t="s">
        <v>15</v>
      </c>
      <c r="F4" s="2" t="s">
        <v>16</v>
      </c>
    </row>
    <row r="5" spans="2:6" ht="15" thickBot="1" x14ac:dyDescent="0.4">
      <c r="B5" s="5">
        <v>1</v>
      </c>
      <c r="C5" s="34" t="s">
        <v>18</v>
      </c>
      <c r="D5" s="24">
        <v>1</v>
      </c>
      <c r="E5" s="58"/>
      <c r="F5" s="37">
        <f>D5*E5</f>
        <v>0</v>
      </c>
    </row>
    <row r="6" spans="2:6" ht="15" thickBot="1" x14ac:dyDescent="0.4">
      <c r="B6" s="5">
        <v>2</v>
      </c>
      <c r="C6" s="34" t="s">
        <v>19</v>
      </c>
      <c r="D6" s="24">
        <v>1</v>
      </c>
      <c r="E6" s="58"/>
      <c r="F6" s="37">
        <f t="shared" ref="F6:F69" si="0">D6*E6</f>
        <v>0</v>
      </c>
    </row>
    <row r="7" spans="2:6" ht="15" thickBot="1" x14ac:dyDescent="0.4">
      <c r="B7" s="5">
        <v>3</v>
      </c>
      <c r="C7" s="34" t="s">
        <v>20</v>
      </c>
      <c r="D7" s="24">
        <v>1</v>
      </c>
      <c r="E7" s="58"/>
      <c r="F7" s="37">
        <f t="shared" si="0"/>
        <v>0</v>
      </c>
    </row>
    <row r="8" spans="2:6" ht="15" thickBot="1" x14ac:dyDescent="0.4">
      <c r="B8" s="5">
        <v>4</v>
      </c>
      <c r="C8" s="34" t="s">
        <v>21</v>
      </c>
      <c r="D8" s="24">
        <v>1</v>
      </c>
      <c r="E8" s="58"/>
      <c r="F8" s="37">
        <f t="shared" si="0"/>
        <v>0</v>
      </c>
    </row>
    <row r="9" spans="2:6" ht="15" thickBot="1" x14ac:dyDescent="0.4">
      <c r="B9" s="5">
        <v>5</v>
      </c>
      <c r="C9" s="34" t="s">
        <v>22</v>
      </c>
      <c r="D9" s="24">
        <v>2</v>
      </c>
      <c r="E9" s="58"/>
      <c r="F9" s="37">
        <f t="shared" si="0"/>
        <v>0</v>
      </c>
    </row>
    <row r="10" spans="2:6" ht="15" thickBot="1" x14ac:dyDescent="0.4">
      <c r="B10" s="5">
        <v>6</v>
      </c>
      <c r="C10" s="34" t="s">
        <v>24</v>
      </c>
      <c r="D10" s="24">
        <v>1</v>
      </c>
      <c r="E10" s="58"/>
      <c r="F10" s="37">
        <f t="shared" si="0"/>
        <v>0</v>
      </c>
    </row>
    <row r="11" spans="2:6" ht="15" thickBot="1" x14ac:dyDescent="0.4">
      <c r="B11" s="5">
        <v>7</v>
      </c>
      <c r="C11" s="34" t="s">
        <v>230</v>
      </c>
      <c r="D11" s="24">
        <v>2</v>
      </c>
      <c r="E11" s="58"/>
      <c r="F11" s="37">
        <f t="shared" si="0"/>
        <v>0</v>
      </c>
    </row>
    <row r="12" spans="2:6" ht="15" thickBot="1" x14ac:dyDescent="0.4">
      <c r="B12" s="5">
        <v>8</v>
      </c>
      <c r="C12" s="34" t="s">
        <v>26</v>
      </c>
      <c r="D12" s="24">
        <v>1</v>
      </c>
      <c r="E12" s="58"/>
      <c r="F12" s="37">
        <f t="shared" si="0"/>
        <v>0</v>
      </c>
    </row>
    <row r="13" spans="2:6" ht="15" thickBot="1" x14ac:dyDescent="0.4">
      <c r="B13" s="5">
        <v>9</v>
      </c>
      <c r="C13" s="34" t="s">
        <v>27</v>
      </c>
      <c r="D13" s="24">
        <v>1</v>
      </c>
      <c r="E13" s="58"/>
      <c r="F13" s="37">
        <f t="shared" si="0"/>
        <v>0</v>
      </c>
    </row>
    <row r="14" spans="2:6" ht="15" thickBot="1" x14ac:dyDescent="0.4">
      <c r="B14" s="5">
        <v>10</v>
      </c>
      <c r="C14" s="34" t="s">
        <v>28</v>
      </c>
      <c r="D14" s="24">
        <v>1</v>
      </c>
      <c r="E14" s="58"/>
      <c r="F14" s="37">
        <f t="shared" si="0"/>
        <v>0</v>
      </c>
    </row>
    <row r="15" spans="2:6" ht="15" thickBot="1" x14ac:dyDescent="0.4">
      <c r="B15" s="5">
        <v>11</v>
      </c>
      <c r="C15" s="34" t="s">
        <v>29</v>
      </c>
      <c r="D15" s="24">
        <v>1</v>
      </c>
      <c r="E15" s="58"/>
      <c r="F15" s="37">
        <f t="shared" si="0"/>
        <v>0</v>
      </c>
    </row>
    <row r="16" spans="2:6" ht="15" thickBot="1" x14ac:dyDescent="0.4">
      <c r="B16" s="5">
        <v>12</v>
      </c>
      <c r="C16" s="34" t="s">
        <v>39</v>
      </c>
      <c r="D16" s="24">
        <v>1</v>
      </c>
      <c r="E16" s="58"/>
      <c r="F16" s="37">
        <f t="shared" si="0"/>
        <v>0</v>
      </c>
    </row>
    <row r="17" spans="2:6" ht="15" thickBot="1" x14ac:dyDescent="0.4">
      <c r="B17" s="5">
        <v>13</v>
      </c>
      <c r="C17" s="34" t="s">
        <v>231</v>
      </c>
      <c r="D17" s="24">
        <v>1</v>
      </c>
      <c r="E17" s="58"/>
      <c r="F17" s="37">
        <f t="shared" si="0"/>
        <v>0</v>
      </c>
    </row>
    <row r="18" spans="2:6" ht="15" thickBot="1" x14ac:dyDescent="0.4">
      <c r="B18" s="5">
        <v>14</v>
      </c>
      <c r="C18" s="34" t="s">
        <v>44</v>
      </c>
      <c r="D18" s="24">
        <v>1</v>
      </c>
      <c r="E18" s="58"/>
      <c r="F18" s="37">
        <f t="shared" si="0"/>
        <v>0</v>
      </c>
    </row>
    <row r="19" spans="2:6" ht="15" thickBot="1" x14ac:dyDescent="0.4">
      <c r="B19" s="5">
        <v>15</v>
      </c>
      <c r="C19" s="34" t="s">
        <v>47</v>
      </c>
      <c r="D19" s="24">
        <v>1</v>
      </c>
      <c r="E19" s="58"/>
      <c r="F19" s="37">
        <f t="shared" si="0"/>
        <v>0</v>
      </c>
    </row>
    <row r="20" spans="2:6" ht="15" thickBot="1" x14ac:dyDescent="0.4">
      <c r="B20" s="5">
        <v>16</v>
      </c>
      <c r="C20" s="34" t="s">
        <v>48</v>
      </c>
      <c r="D20" s="24">
        <v>1</v>
      </c>
      <c r="E20" s="58"/>
      <c r="F20" s="37">
        <f t="shared" si="0"/>
        <v>0</v>
      </c>
    </row>
    <row r="21" spans="2:6" ht="15" thickBot="1" x14ac:dyDescent="0.4">
      <c r="B21" s="5">
        <v>17</v>
      </c>
      <c r="C21" s="34" t="s">
        <v>49</v>
      </c>
      <c r="D21" s="24">
        <v>1</v>
      </c>
      <c r="E21" s="58"/>
      <c r="F21" s="37">
        <f t="shared" si="0"/>
        <v>0</v>
      </c>
    </row>
    <row r="22" spans="2:6" ht="15" thickBot="1" x14ac:dyDescent="0.4">
      <c r="B22" s="5">
        <v>18</v>
      </c>
      <c r="C22" s="34" t="s">
        <v>232</v>
      </c>
      <c r="D22" s="24">
        <v>1</v>
      </c>
      <c r="E22" s="58"/>
      <c r="F22" s="37">
        <f t="shared" si="0"/>
        <v>0</v>
      </c>
    </row>
    <row r="23" spans="2:6" ht="15" thickBot="1" x14ac:dyDescent="0.4">
      <c r="B23" s="5">
        <v>19</v>
      </c>
      <c r="C23" s="34" t="s">
        <v>233</v>
      </c>
      <c r="D23" s="24">
        <v>1</v>
      </c>
      <c r="E23" s="58"/>
      <c r="F23" s="37">
        <f t="shared" si="0"/>
        <v>0</v>
      </c>
    </row>
    <row r="24" spans="2:6" ht="15" thickBot="1" x14ac:dyDescent="0.4">
      <c r="B24" s="5">
        <v>20</v>
      </c>
      <c r="C24" s="34" t="s">
        <v>62</v>
      </c>
      <c r="D24" s="24">
        <v>1</v>
      </c>
      <c r="E24" s="58"/>
      <c r="F24" s="37">
        <f t="shared" si="0"/>
        <v>0</v>
      </c>
    </row>
    <row r="25" spans="2:6" ht="15" thickBot="1" x14ac:dyDescent="0.4">
      <c r="B25" s="5">
        <v>21</v>
      </c>
      <c r="C25" s="34" t="s">
        <v>63</v>
      </c>
      <c r="D25" s="24">
        <v>5</v>
      </c>
      <c r="E25" s="58"/>
      <c r="F25" s="37">
        <f t="shared" si="0"/>
        <v>0</v>
      </c>
    </row>
    <row r="26" spans="2:6" ht="15" thickBot="1" x14ac:dyDescent="0.4">
      <c r="B26" s="5">
        <v>22</v>
      </c>
      <c r="C26" s="34" t="s">
        <v>234</v>
      </c>
      <c r="D26" s="24">
        <v>1</v>
      </c>
      <c r="E26" s="58"/>
      <c r="F26" s="37">
        <f t="shared" si="0"/>
        <v>0</v>
      </c>
    </row>
    <row r="27" spans="2:6" ht="15" thickBot="1" x14ac:dyDescent="0.4">
      <c r="B27" s="5">
        <v>23</v>
      </c>
      <c r="C27" s="34" t="s">
        <v>65</v>
      </c>
      <c r="D27" s="24">
        <v>1</v>
      </c>
      <c r="E27" s="58"/>
      <c r="F27" s="37">
        <f t="shared" si="0"/>
        <v>0</v>
      </c>
    </row>
    <row r="28" spans="2:6" ht="15" thickBot="1" x14ac:dyDescent="0.4">
      <c r="B28" s="5">
        <v>24</v>
      </c>
      <c r="C28" s="34" t="s">
        <v>66</v>
      </c>
      <c r="D28" s="24">
        <v>1</v>
      </c>
      <c r="E28" s="58"/>
      <c r="F28" s="37">
        <f t="shared" si="0"/>
        <v>0</v>
      </c>
    </row>
    <row r="29" spans="2:6" ht="15" thickBot="1" x14ac:dyDescent="0.4">
      <c r="B29" s="5">
        <v>25</v>
      </c>
      <c r="C29" s="34" t="s">
        <v>76</v>
      </c>
      <c r="D29" s="24">
        <v>1</v>
      </c>
      <c r="E29" s="58"/>
      <c r="F29" s="37">
        <f t="shared" si="0"/>
        <v>0</v>
      </c>
    </row>
    <row r="30" spans="2:6" ht="15" thickBot="1" x14ac:dyDescent="0.4">
      <c r="B30" s="5">
        <v>26</v>
      </c>
      <c r="C30" s="34" t="s">
        <v>79</v>
      </c>
      <c r="D30" s="24">
        <v>1</v>
      </c>
      <c r="E30" s="58"/>
      <c r="F30" s="37">
        <f t="shared" si="0"/>
        <v>0</v>
      </c>
    </row>
    <row r="31" spans="2:6" ht="15" thickBot="1" x14ac:dyDescent="0.4">
      <c r="B31" s="5">
        <v>27</v>
      </c>
      <c r="C31" s="34" t="s">
        <v>81</v>
      </c>
      <c r="D31" s="24">
        <v>1</v>
      </c>
      <c r="E31" s="58"/>
      <c r="F31" s="37">
        <f t="shared" si="0"/>
        <v>0</v>
      </c>
    </row>
    <row r="32" spans="2:6" ht="15" thickBot="1" x14ac:dyDescent="0.4">
      <c r="B32" s="5">
        <v>28</v>
      </c>
      <c r="C32" s="34" t="s">
        <v>82</v>
      </c>
      <c r="D32" s="24">
        <v>1</v>
      </c>
      <c r="E32" s="58"/>
      <c r="F32" s="37">
        <f t="shared" si="0"/>
        <v>0</v>
      </c>
    </row>
    <row r="33" spans="2:6" ht="15" thickBot="1" x14ac:dyDescent="0.4">
      <c r="B33" s="5">
        <v>29</v>
      </c>
      <c r="C33" s="34" t="s">
        <v>85</v>
      </c>
      <c r="D33" s="24">
        <v>4</v>
      </c>
      <c r="E33" s="58"/>
      <c r="F33" s="37">
        <f t="shared" si="0"/>
        <v>0</v>
      </c>
    </row>
    <row r="34" spans="2:6" ht="15" thickBot="1" x14ac:dyDescent="0.4">
      <c r="B34" s="5">
        <v>30</v>
      </c>
      <c r="C34" s="34" t="s">
        <v>87</v>
      </c>
      <c r="D34" s="24">
        <v>3</v>
      </c>
      <c r="E34" s="58"/>
      <c r="F34" s="37">
        <f t="shared" si="0"/>
        <v>0</v>
      </c>
    </row>
    <row r="35" spans="2:6" ht="15" thickBot="1" x14ac:dyDescent="0.4">
      <c r="B35" s="5">
        <v>31</v>
      </c>
      <c r="C35" s="35" t="s">
        <v>91</v>
      </c>
      <c r="D35" s="24">
        <v>1</v>
      </c>
      <c r="E35" s="58"/>
      <c r="F35" s="37">
        <f t="shared" si="0"/>
        <v>0</v>
      </c>
    </row>
    <row r="36" spans="2:6" ht="15" thickBot="1" x14ac:dyDescent="0.4">
      <c r="B36" s="5">
        <v>32</v>
      </c>
      <c r="C36" s="34" t="s">
        <v>104</v>
      </c>
      <c r="D36" s="24">
        <v>1</v>
      </c>
      <c r="E36" s="58"/>
      <c r="F36" s="37">
        <f t="shared" si="0"/>
        <v>0</v>
      </c>
    </row>
    <row r="37" spans="2:6" ht="15" thickBot="1" x14ac:dyDescent="0.4">
      <c r="B37" s="5">
        <v>33</v>
      </c>
      <c r="C37" s="34" t="s">
        <v>115</v>
      </c>
      <c r="D37" s="24">
        <v>1</v>
      </c>
      <c r="E37" s="58"/>
      <c r="F37" s="37">
        <f t="shared" si="0"/>
        <v>0</v>
      </c>
    </row>
    <row r="38" spans="2:6" ht="15" thickBot="1" x14ac:dyDescent="0.4">
      <c r="B38" s="5">
        <v>34</v>
      </c>
      <c r="C38" s="34" t="s">
        <v>117</v>
      </c>
      <c r="D38" s="24">
        <v>1</v>
      </c>
      <c r="E38" s="58"/>
      <c r="F38" s="37">
        <f t="shared" si="0"/>
        <v>0</v>
      </c>
    </row>
    <row r="39" spans="2:6" ht="15" thickBot="1" x14ac:dyDescent="0.4">
      <c r="B39" s="5">
        <v>35</v>
      </c>
      <c r="C39" s="34" t="s">
        <v>120</v>
      </c>
      <c r="D39" s="24">
        <v>1</v>
      </c>
      <c r="E39" s="58"/>
      <c r="F39" s="37">
        <f t="shared" si="0"/>
        <v>0</v>
      </c>
    </row>
    <row r="40" spans="2:6" ht="15" thickBot="1" x14ac:dyDescent="0.4">
      <c r="B40" s="5">
        <v>36</v>
      </c>
      <c r="C40" s="34" t="s">
        <v>235</v>
      </c>
      <c r="D40" s="24">
        <v>2</v>
      </c>
      <c r="E40" s="58"/>
      <c r="F40" s="37">
        <f t="shared" si="0"/>
        <v>0</v>
      </c>
    </row>
    <row r="41" spans="2:6" ht="15" thickBot="1" x14ac:dyDescent="0.4">
      <c r="B41" s="5">
        <v>37</v>
      </c>
      <c r="C41" s="34" t="s">
        <v>122</v>
      </c>
      <c r="D41" s="24">
        <v>1</v>
      </c>
      <c r="E41" s="58"/>
      <c r="F41" s="37">
        <f t="shared" si="0"/>
        <v>0</v>
      </c>
    </row>
    <row r="42" spans="2:6" ht="15" thickBot="1" x14ac:dyDescent="0.4">
      <c r="B42" s="5">
        <v>38</v>
      </c>
      <c r="C42" s="36" t="s">
        <v>124</v>
      </c>
      <c r="D42" s="24">
        <v>1</v>
      </c>
      <c r="E42" s="58"/>
      <c r="F42" s="37">
        <f t="shared" si="0"/>
        <v>0</v>
      </c>
    </row>
    <row r="43" spans="2:6" ht="15" thickBot="1" x14ac:dyDescent="0.4">
      <c r="B43" s="5">
        <v>39</v>
      </c>
      <c r="C43" s="36" t="s">
        <v>125</v>
      </c>
      <c r="D43" s="24">
        <v>1</v>
      </c>
      <c r="E43" s="58"/>
      <c r="F43" s="37">
        <f t="shared" si="0"/>
        <v>0</v>
      </c>
    </row>
    <row r="44" spans="2:6" ht="15" thickBot="1" x14ac:dyDescent="0.4">
      <c r="B44" s="5">
        <v>40</v>
      </c>
      <c r="C44" s="34" t="s">
        <v>127</v>
      </c>
      <c r="D44" s="24">
        <v>1</v>
      </c>
      <c r="E44" s="58"/>
      <c r="F44" s="37">
        <f t="shared" si="0"/>
        <v>0</v>
      </c>
    </row>
    <row r="45" spans="2:6" ht="15" thickBot="1" x14ac:dyDescent="0.4">
      <c r="B45" s="5">
        <v>41</v>
      </c>
      <c r="C45" s="34" t="s">
        <v>128</v>
      </c>
      <c r="D45" s="24">
        <v>1</v>
      </c>
      <c r="E45" s="58"/>
      <c r="F45" s="37">
        <f t="shared" si="0"/>
        <v>0</v>
      </c>
    </row>
    <row r="46" spans="2:6" ht="15" thickBot="1" x14ac:dyDescent="0.4">
      <c r="B46" s="5">
        <v>42</v>
      </c>
      <c r="C46" s="34" t="s">
        <v>236</v>
      </c>
      <c r="D46" s="24">
        <v>1</v>
      </c>
      <c r="E46" s="58"/>
      <c r="F46" s="37">
        <f t="shared" si="0"/>
        <v>0</v>
      </c>
    </row>
    <row r="47" spans="2:6" ht="15" thickBot="1" x14ac:dyDescent="0.4">
      <c r="B47" s="5">
        <v>43</v>
      </c>
      <c r="C47" s="34" t="s">
        <v>138</v>
      </c>
      <c r="D47" s="24">
        <v>38</v>
      </c>
      <c r="E47" s="58"/>
      <c r="F47" s="37">
        <f t="shared" si="0"/>
        <v>0</v>
      </c>
    </row>
    <row r="48" spans="2:6" ht="15" thickBot="1" x14ac:dyDescent="0.4">
      <c r="B48" s="5">
        <v>44</v>
      </c>
      <c r="C48" s="34" t="s">
        <v>139</v>
      </c>
      <c r="D48" s="24">
        <v>83</v>
      </c>
      <c r="E48" s="58"/>
      <c r="F48" s="37">
        <f t="shared" si="0"/>
        <v>0</v>
      </c>
    </row>
    <row r="49" spans="2:6" ht="15" thickBot="1" x14ac:dyDescent="0.4">
      <c r="B49" s="5">
        <v>45</v>
      </c>
      <c r="C49" s="34" t="s">
        <v>140</v>
      </c>
      <c r="D49" s="24">
        <v>1</v>
      </c>
      <c r="E49" s="58"/>
      <c r="F49" s="37">
        <f t="shared" si="0"/>
        <v>0</v>
      </c>
    </row>
    <row r="50" spans="2:6" ht="15" thickBot="1" x14ac:dyDescent="0.4">
      <c r="B50" s="5">
        <v>46</v>
      </c>
      <c r="C50" s="34" t="s">
        <v>145</v>
      </c>
      <c r="D50" s="24">
        <v>1</v>
      </c>
      <c r="E50" s="58"/>
      <c r="F50" s="37">
        <f t="shared" si="0"/>
        <v>0</v>
      </c>
    </row>
    <row r="51" spans="2:6" ht="15" thickBot="1" x14ac:dyDescent="0.4">
      <c r="B51" s="5">
        <v>47</v>
      </c>
      <c r="C51" s="34" t="s">
        <v>237</v>
      </c>
      <c r="D51" s="24">
        <v>4</v>
      </c>
      <c r="E51" s="58"/>
      <c r="F51" s="37">
        <f t="shared" si="0"/>
        <v>0</v>
      </c>
    </row>
    <row r="52" spans="2:6" ht="15" thickBot="1" x14ac:dyDescent="0.4">
      <c r="B52" s="5">
        <v>48</v>
      </c>
      <c r="C52" s="34" t="s">
        <v>238</v>
      </c>
      <c r="D52" s="24">
        <v>1</v>
      </c>
      <c r="E52" s="58"/>
      <c r="F52" s="37">
        <f t="shared" si="0"/>
        <v>0</v>
      </c>
    </row>
    <row r="53" spans="2:6" ht="15" thickBot="1" x14ac:dyDescent="0.4">
      <c r="B53" s="5">
        <v>49</v>
      </c>
      <c r="C53" s="34" t="s">
        <v>239</v>
      </c>
      <c r="D53" s="24">
        <v>1</v>
      </c>
      <c r="E53" s="58"/>
      <c r="F53" s="37">
        <f t="shared" si="0"/>
        <v>0</v>
      </c>
    </row>
    <row r="54" spans="2:6" ht="15" thickBot="1" x14ac:dyDescent="0.4">
      <c r="B54" s="5">
        <v>50</v>
      </c>
      <c r="C54" s="34" t="s">
        <v>156</v>
      </c>
      <c r="D54" s="24">
        <v>2</v>
      </c>
      <c r="E54" s="58"/>
      <c r="F54" s="37">
        <f t="shared" si="0"/>
        <v>0</v>
      </c>
    </row>
    <row r="55" spans="2:6" ht="15" thickBot="1" x14ac:dyDescent="0.4">
      <c r="B55" s="5">
        <v>51</v>
      </c>
      <c r="C55" s="34" t="s">
        <v>157</v>
      </c>
      <c r="D55" s="24">
        <v>1</v>
      </c>
      <c r="E55" s="58"/>
      <c r="F55" s="37">
        <f t="shared" si="0"/>
        <v>0</v>
      </c>
    </row>
    <row r="56" spans="2:6" ht="15" thickBot="1" x14ac:dyDescent="0.4">
      <c r="B56" s="5">
        <v>52</v>
      </c>
      <c r="C56" s="34" t="s">
        <v>159</v>
      </c>
      <c r="D56" s="24">
        <v>1</v>
      </c>
      <c r="E56" s="58"/>
      <c r="F56" s="37">
        <f t="shared" si="0"/>
        <v>0</v>
      </c>
    </row>
    <row r="57" spans="2:6" ht="15" thickBot="1" x14ac:dyDescent="0.4">
      <c r="B57" s="5">
        <v>53</v>
      </c>
      <c r="C57" s="34" t="s">
        <v>160</v>
      </c>
      <c r="D57" s="24">
        <v>1</v>
      </c>
      <c r="E57" s="58"/>
      <c r="F57" s="37">
        <f t="shared" si="0"/>
        <v>0</v>
      </c>
    </row>
    <row r="58" spans="2:6" ht="15" thickBot="1" x14ac:dyDescent="0.4">
      <c r="B58" s="5">
        <v>54</v>
      </c>
      <c r="C58" s="34" t="s">
        <v>161</v>
      </c>
      <c r="D58" s="24">
        <v>1</v>
      </c>
      <c r="E58" s="58"/>
      <c r="F58" s="37">
        <f t="shared" si="0"/>
        <v>0</v>
      </c>
    </row>
    <row r="59" spans="2:6" ht="15" thickBot="1" x14ac:dyDescent="0.4">
      <c r="B59" s="5">
        <v>55</v>
      </c>
      <c r="C59" s="34" t="s">
        <v>162</v>
      </c>
      <c r="D59" s="24">
        <v>1</v>
      </c>
      <c r="E59" s="58"/>
      <c r="F59" s="37">
        <f t="shared" si="0"/>
        <v>0</v>
      </c>
    </row>
    <row r="60" spans="2:6" ht="15" thickBot="1" x14ac:dyDescent="0.4">
      <c r="B60" s="5">
        <v>56</v>
      </c>
      <c r="C60" s="34" t="s">
        <v>163</v>
      </c>
      <c r="D60" s="24">
        <v>1</v>
      </c>
      <c r="E60" s="58"/>
      <c r="F60" s="37">
        <f t="shared" si="0"/>
        <v>0</v>
      </c>
    </row>
    <row r="61" spans="2:6" ht="15" thickBot="1" x14ac:dyDescent="0.4">
      <c r="B61" s="5">
        <v>57</v>
      </c>
      <c r="C61" s="34" t="s">
        <v>171</v>
      </c>
      <c r="D61" s="24">
        <v>1</v>
      </c>
      <c r="E61" s="58"/>
      <c r="F61" s="37">
        <f t="shared" si="0"/>
        <v>0</v>
      </c>
    </row>
    <row r="62" spans="2:6" ht="15" thickBot="1" x14ac:dyDescent="0.4">
      <c r="B62" s="5">
        <v>58</v>
      </c>
      <c r="C62" s="34" t="s">
        <v>240</v>
      </c>
      <c r="D62" s="24">
        <v>1</v>
      </c>
      <c r="E62" s="58"/>
      <c r="F62" s="37">
        <f t="shared" si="0"/>
        <v>0</v>
      </c>
    </row>
    <row r="63" spans="2:6" ht="15" thickBot="1" x14ac:dyDescent="0.4">
      <c r="B63" s="5">
        <v>59</v>
      </c>
      <c r="C63" s="34" t="s">
        <v>173</v>
      </c>
      <c r="D63" s="24">
        <v>1</v>
      </c>
      <c r="E63" s="58"/>
      <c r="F63" s="37">
        <f t="shared" si="0"/>
        <v>0</v>
      </c>
    </row>
    <row r="64" spans="2:6" ht="15" thickBot="1" x14ac:dyDescent="0.4">
      <c r="B64" s="5">
        <v>60</v>
      </c>
      <c r="C64" s="34" t="s">
        <v>241</v>
      </c>
      <c r="D64" s="24">
        <v>1</v>
      </c>
      <c r="E64" s="58"/>
      <c r="F64" s="37">
        <f t="shared" si="0"/>
        <v>0</v>
      </c>
    </row>
    <row r="65" spans="2:6" ht="15" thickBot="1" x14ac:dyDescent="0.4">
      <c r="B65" s="5">
        <v>61</v>
      </c>
      <c r="C65" s="34" t="s">
        <v>242</v>
      </c>
      <c r="D65" s="24">
        <v>1</v>
      </c>
      <c r="E65" s="58"/>
      <c r="F65" s="37">
        <f t="shared" si="0"/>
        <v>0</v>
      </c>
    </row>
    <row r="66" spans="2:6" ht="15" thickBot="1" x14ac:dyDescent="0.4">
      <c r="B66" s="5">
        <v>62</v>
      </c>
      <c r="C66" s="34" t="s">
        <v>243</v>
      </c>
      <c r="D66" s="24">
        <v>1</v>
      </c>
      <c r="E66" s="58"/>
      <c r="F66" s="37">
        <f t="shared" si="0"/>
        <v>0</v>
      </c>
    </row>
    <row r="67" spans="2:6" ht="15" thickBot="1" x14ac:dyDescent="0.4">
      <c r="B67" s="5">
        <v>63</v>
      </c>
      <c r="C67" s="34" t="s">
        <v>244</v>
      </c>
      <c r="D67" s="24">
        <v>4</v>
      </c>
      <c r="E67" s="58"/>
      <c r="F67" s="37">
        <f t="shared" si="0"/>
        <v>0</v>
      </c>
    </row>
    <row r="68" spans="2:6" ht="15" thickBot="1" x14ac:dyDescent="0.4">
      <c r="B68" s="5">
        <v>64</v>
      </c>
      <c r="C68" s="34" t="s">
        <v>192</v>
      </c>
      <c r="D68" s="24">
        <v>5</v>
      </c>
      <c r="E68" s="58"/>
      <c r="F68" s="37">
        <f t="shared" si="0"/>
        <v>0</v>
      </c>
    </row>
    <row r="69" spans="2:6" ht="15" thickBot="1" x14ac:dyDescent="0.4">
      <c r="B69" s="5">
        <v>65</v>
      </c>
      <c r="C69" s="34" t="s">
        <v>195</v>
      </c>
      <c r="D69" s="24">
        <v>475</v>
      </c>
      <c r="E69" s="58"/>
      <c r="F69" s="37">
        <f t="shared" si="0"/>
        <v>0</v>
      </c>
    </row>
    <row r="70" spans="2:6" ht="15" thickBot="1" x14ac:dyDescent="0.4">
      <c r="B70" s="5">
        <v>66</v>
      </c>
      <c r="C70" s="34" t="s">
        <v>196</v>
      </c>
      <c r="D70" s="24">
        <v>1</v>
      </c>
      <c r="E70" s="58"/>
      <c r="F70" s="37">
        <f t="shared" ref="F70" si="1">D70*E70</f>
        <v>0</v>
      </c>
    </row>
    <row r="71" spans="2:6" ht="15" thickBot="1" x14ac:dyDescent="0.4">
      <c r="B71" s="94" t="s">
        <v>197</v>
      </c>
      <c r="C71" s="95"/>
      <c r="D71" s="95"/>
      <c r="E71" s="96"/>
      <c r="F71" s="38">
        <f>SUM(F5:F70)</f>
        <v>0</v>
      </c>
    </row>
    <row r="74" spans="2:6" ht="53.5" customHeight="1" x14ac:dyDescent="0.35">
      <c r="B74" s="83" t="s">
        <v>255</v>
      </c>
      <c r="C74" s="83"/>
      <c r="D74" s="83"/>
      <c r="E74" s="83"/>
      <c r="F74" s="83"/>
    </row>
  </sheetData>
  <sheetProtection algorithmName="SHA-512" hashValue="8W9Aw75C/ZFQ+KN8zF6U6aZAgOX9Pj2AxPDXUZmKTNBbfH/MwOiC5oBBs/ibXyVwYab8Ltgmt4pc0JcOFtUfPQ==" saltValue="j93phD4X+96ajd2kLN1hqw==" spinCount="100000" sheet="1" objects="1" scenarios="1"/>
  <mergeCells count="3">
    <mergeCell ref="B71:E71"/>
    <mergeCell ref="B2:F2"/>
    <mergeCell ref="B74:F7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9150C-4A1D-44D9-BCDA-6331304AA0AF}">
  <dimension ref="B2:F59"/>
  <sheetViews>
    <sheetView topLeftCell="A28" workbookViewId="0">
      <selection activeCell="E46" sqref="E46"/>
    </sheetView>
  </sheetViews>
  <sheetFormatPr baseColWidth="10" defaultRowHeight="14.5" x14ac:dyDescent="0.35"/>
  <cols>
    <col min="3" max="3" width="58.453125" bestFit="1" customWidth="1"/>
  </cols>
  <sheetData>
    <row r="2" spans="2:6" ht="18.5" x14ac:dyDescent="0.45">
      <c r="B2" s="82" t="s">
        <v>250</v>
      </c>
      <c r="C2" s="82"/>
      <c r="D2" s="82"/>
      <c r="E2" s="82"/>
      <c r="F2" s="82"/>
    </row>
    <row r="3" spans="2:6" ht="15" thickBot="1" x14ac:dyDescent="0.4"/>
    <row r="4" spans="2:6" ht="26.5" thickBot="1" x14ac:dyDescent="0.4">
      <c r="B4" s="1" t="s">
        <v>12</v>
      </c>
      <c r="C4" s="2" t="s">
        <v>13</v>
      </c>
      <c r="D4" s="39" t="s">
        <v>14</v>
      </c>
      <c r="E4" s="39" t="s">
        <v>15</v>
      </c>
      <c r="F4" s="2" t="s">
        <v>16</v>
      </c>
    </row>
    <row r="5" spans="2:6" ht="15" thickBot="1" x14ac:dyDescent="0.4">
      <c r="B5" s="40">
        <v>1</v>
      </c>
      <c r="C5" s="41" t="s">
        <v>18</v>
      </c>
      <c r="D5" s="42">
        <v>5</v>
      </c>
      <c r="E5" s="59"/>
      <c r="F5" s="44">
        <f>D5*E5</f>
        <v>0</v>
      </c>
    </row>
    <row r="6" spans="2:6" ht="15" thickBot="1" x14ac:dyDescent="0.4">
      <c r="B6" s="40">
        <v>2</v>
      </c>
      <c r="C6" s="41" t="s">
        <v>19</v>
      </c>
      <c r="D6" s="43">
        <v>1</v>
      </c>
      <c r="E6" s="60"/>
      <c r="F6" s="44">
        <f t="shared" ref="F6:F55" si="0">D6*E6</f>
        <v>0</v>
      </c>
    </row>
    <row r="7" spans="2:6" ht="15" thickBot="1" x14ac:dyDescent="0.4">
      <c r="B7" s="40">
        <v>3</v>
      </c>
      <c r="C7" s="41" t="s">
        <v>20</v>
      </c>
      <c r="D7" s="43">
        <v>1</v>
      </c>
      <c r="E7" s="60"/>
      <c r="F7" s="44">
        <f t="shared" si="0"/>
        <v>0</v>
      </c>
    </row>
    <row r="8" spans="2:6" ht="15" thickBot="1" x14ac:dyDescent="0.4">
      <c r="B8" s="40">
        <v>4</v>
      </c>
      <c r="C8" s="41" t="s">
        <v>24</v>
      </c>
      <c r="D8" s="43">
        <v>15</v>
      </c>
      <c r="E8" s="60"/>
      <c r="F8" s="44">
        <f t="shared" si="0"/>
        <v>0</v>
      </c>
    </row>
    <row r="9" spans="2:6" ht="15" thickBot="1" x14ac:dyDescent="0.4">
      <c r="B9" s="40">
        <v>5</v>
      </c>
      <c r="C9" s="41" t="s">
        <v>230</v>
      </c>
      <c r="D9" s="43">
        <v>15</v>
      </c>
      <c r="E9" s="60"/>
      <c r="F9" s="44">
        <f t="shared" si="0"/>
        <v>0</v>
      </c>
    </row>
    <row r="10" spans="2:6" ht="15" thickBot="1" x14ac:dyDescent="0.4">
      <c r="B10" s="40">
        <v>6</v>
      </c>
      <c r="C10" s="41" t="s">
        <v>26</v>
      </c>
      <c r="D10" s="43">
        <v>5</v>
      </c>
      <c r="E10" s="60"/>
      <c r="F10" s="44">
        <f t="shared" si="0"/>
        <v>0</v>
      </c>
    </row>
    <row r="11" spans="2:6" ht="15" thickBot="1" x14ac:dyDescent="0.4">
      <c r="B11" s="40">
        <v>7</v>
      </c>
      <c r="C11" s="41" t="s">
        <v>27</v>
      </c>
      <c r="D11" s="43">
        <v>10</v>
      </c>
      <c r="E11" s="60"/>
      <c r="F11" s="44">
        <f t="shared" si="0"/>
        <v>0</v>
      </c>
    </row>
    <row r="12" spans="2:6" ht="15" thickBot="1" x14ac:dyDescent="0.4">
      <c r="B12" s="40">
        <v>8</v>
      </c>
      <c r="C12" s="41" t="s">
        <v>28</v>
      </c>
      <c r="D12" s="43">
        <v>10</v>
      </c>
      <c r="E12" s="60"/>
      <c r="F12" s="44">
        <f t="shared" si="0"/>
        <v>0</v>
      </c>
    </row>
    <row r="13" spans="2:6" ht="15" thickBot="1" x14ac:dyDescent="0.4">
      <c r="B13" s="40">
        <v>9</v>
      </c>
      <c r="C13" s="41" t="s">
        <v>29</v>
      </c>
      <c r="D13" s="43">
        <v>5</v>
      </c>
      <c r="E13" s="60"/>
      <c r="F13" s="44">
        <f t="shared" si="0"/>
        <v>0</v>
      </c>
    </row>
    <row r="14" spans="2:6" ht="15" thickBot="1" x14ac:dyDescent="0.4">
      <c r="B14" s="40">
        <v>10</v>
      </c>
      <c r="C14" s="41" t="s">
        <v>39</v>
      </c>
      <c r="D14" s="43">
        <v>30</v>
      </c>
      <c r="E14" s="60"/>
      <c r="F14" s="44">
        <f t="shared" si="0"/>
        <v>0</v>
      </c>
    </row>
    <row r="15" spans="2:6" ht="15" thickBot="1" x14ac:dyDescent="0.4">
      <c r="B15" s="40">
        <v>11</v>
      </c>
      <c r="C15" s="41" t="s">
        <v>62</v>
      </c>
      <c r="D15" s="43">
        <v>20</v>
      </c>
      <c r="E15" s="60"/>
      <c r="F15" s="44">
        <f t="shared" si="0"/>
        <v>0</v>
      </c>
    </row>
    <row r="16" spans="2:6" ht="15" thickBot="1" x14ac:dyDescent="0.4">
      <c r="B16" s="40">
        <v>12</v>
      </c>
      <c r="C16" s="41" t="s">
        <v>63</v>
      </c>
      <c r="D16" s="43">
        <v>20</v>
      </c>
      <c r="E16" s="60"/>
      <c r="F16" s="44">
        <f t="shared" si="0"/>
        <v>0</v>
      </c>
    </row>
    <row r="17" spans="2:6" ht="15" thickBot="1" x14ac:dyDescent="0.4">
      <c r="B17" s="40">
        <v>13</v>
      </c>
      <c r="C17" s="41" t="s">
        <v>234</v>
      </c>
      <c r="D17" s="43">
        <v>15</v>
      </c>
      <c r="E17" s="60"/>
      <c r="F17" s="44">
        <f t="shared" si="0"/>
        <v>0</v>
      </c>
    </row>
    <row r="18" spans="2:6" ht="15" thickBot="1" x14ac:dyDescent="0.4">
      <c r="B18" s="40">
        <v>14</v>
      </c>
      <c r="C18" s="41" t="s">
        <v>65</v>
      </c>
      <c r="D18" s="43">
        <v>15</v>
      </c>
      <c r="E18" s="60"/>
      <c r="F18" s="44">
        <f t="shared" si="0"/>
        <v>0</v>
      </c>
    </row>
    <row r="19" spans="2:6" ht="15" thickBot="1" x14ac:dyDescent="0.4">
      <c r="B19" s="40">
        <v>15</v>
      </c>
      <c r="C19" s="41" t="s">
        <v>66</v>
      </c>
      <c r="D19" s="43">
        <v>2</v>
      </c>
      <c r="E19" s="60"/>
      <c r="F19" s="44">
        <f t="shared" si="0"/>
        <v>0</v>
      </c>
    </row>
    <row r="20" spans="2:6" ht="15" thickBot="1" x14ac:dyDescent="0.4">
      <c r="B20" s="40">
        <v>16</v>
      </c>
      <c r="C20" s="41" t="s">
        <v>78</v>
      </c>
      <c r="D20" s="43">
        <v>3</v>
      </c>
      <c r="E20" s="60"/>
      <c r="F20" s="44">
        <f t="shared" si="0"/>
        <v>0</v>
      </c>
    </row>
    <row r="21" spans="2:6" ht="15" thickBot="1" x14ac:dyDescent="0.4">
      <c r="B21" s="40">
        <v>17</v>
      </c>
      <c r="C21" s="41" t="s">
        <v>82</v>
      </c>
      <c r="D21" s="43">
        <v>5</v>
      </c>
      <c r="E21" s="60"/>
      <c r="F21" s="44">
        <f t="shared" si="0"/>
        <v>0</v>
      </c>
    </row>
    <row r="22" spans="2:6" ht="15" thickBot="1" x14ac:dyDescent="0.4">
      <c r="B22" s="40">
        <v>18</v>
      </c>
      <c r="C22" s="41" t="s">
        <v>85</v>
      </c>
      <c r="D22" s="43">
        <v>5</v>
      </c>
      <c r="E22" s="60"/>
      <c r="F22" s="44">
        <f t="shared" si="0"/>
        <v>0</v>
      </c>
    </row>
    <row r="23" spans="2:6" ht="15" thickBot="1" x14ac:dyDescent="0.4">
      <c r="B23" s="40">
        <v>19</v>
      </c>
      <c r="C23" s="41" t="s">
        <v>88</v>
      </c>
      <c r="D23" s="43">
        <v>5</v>
      </c>
      <c r="E23" s="60"/>
      <c r="F23" s="44">
        <f t="shared" si="0"/>
        <v>0</v>
      </c>
    </row>
    <row r="24" spans="2:6" ht="15" thickBot="1" x14ac:dyDescent="0.4">
      <c r="B24" s="40">
        <v>20</v>
      </c>
      <c r="C24" s="41" t="s">
        <v>245</v>
      </c>
      <c r="D24" s="43">
        <v>3</v>
      </c>
      <c r="E24" s="60"/>
      <c r="F24" s="44">
        <f t="shared" si="0"/>
        <v>0</v>
      </c>
    </row>
    <row r="25" spans="2:6" ht="15" thickBot="1" x14ac:dyDescent="0.4">
      <c r="B25" s="40">
        <v>21</v>
      </c>
      <c r="C25" s="41" t="s">
        <v>90</v>
      </c>
      <c r="D25" s="43">
        <v>3</v>
      </c>
      <c r="E25" s="60"/>
      <c r="F25" s="44">
        <f t="shared" si="0"/>
        <v>0</v>
      </c>
    </row>
    <row r="26" spans="2:6" ht="15" thickBot="1" x14ac:dyDescent="0.4">
      <c r="B26" s="40">
        <v>22</v>
      </c>
      <c r="C26" s="41" t="s">
        <v>117</v>
      </c>
      <c r="D26" s="43">
        <v>8</v>
      </c>
      <c r="E26" s="60"/>
      <c r="F26" s="44">
        <f t="shared" si="0"/>
        <v>0</v>
      </c>
    </row>
    <row r="27" spans="2:6" ht="15" thickBot="1" x14ac:dyDescent="0.4">
      <c r="B27" s="40">
        <v>23</v>
      </c>
      <c r="C27" s="41" t="s">
        <v>119</v>
      </c>
      <c r="D27" s="43">
        <v>5</v>
      </c>
      <c r="E27" s="60"/>
      <c r="F27" s="44">
        <f t="shared" si="0"/>
        <v>0</v>
      </c>
    </row>
    <row r="28" spans="2:6" ht="15" thickBot="1" x14ac:dyDescent="0.4">
      <c r="B28" s="40">
        <v>24</v>
      </c>
      <c r="C28" s="41" t="s">
        <v>120</v>
      </c>
      <c r="D28" s="43">
        <v>5</v>
      </c>
      <c r="E28" s="60"/>
      <c r="F28" s="44">
        <f t="shared" si="0"/>
        <v>0</v>
      </c>
    </row>
    <row r="29" spans="2:6" ht="15" thickBot="1" x14ac:dyDescent="0.4">
      <c r="B29" s="40">
        <v>25</v>
      </c>
      <c r="C29" s="41" t="s">
        <v>235</v>
      </c>
      <c r="D29" s="43">
        <v>5</v>
      </c>
      <c r="E29" s="60"/>
      <c r="F29" s="44">
        <f t="shared" si="0"/>
        <v>0</v>
      </c>
    </row>
    <row r="30" spans="2:6" ht="15" thickBot="1" x14ac:dyDescent="0.4">
      <c r="B30" s="40">
        <v>26</v>
      </c>
      <c r="C30" s="41" t="s">
        <v>122</v>
      </c>
      <c r="D30" s="43">
        <v>10</v>
      </c>
      <c r="E30" s="60"/>
      <c r="F30" s="44">
        <f t="shared" si="0"/>
        <v>0</v>
      </c>
    </row>
    <row r="31" spans="2:6" ht="15" thickBot="1" x14ac:dyDescent="0.4">
      <c r="B31" s="40">
        <v>27</v>
      </c>
      <c r="C31" s="41" t="s">
        <v>246</v>
      </c>
      <c r="D31" s="43">
        <v>2</v>
      </c>
      <c r="E31" s="60"/>
      <c r="F31" s="44">
        <f t="shared" si="0"/>
        <v>0</v>
      </c>
    </row>
    <row r="32" spans="2:6" ht="15" thickBot="1" x14ac:dyDescent="0.4">
      <c r="B32" s="40">
        <v>28</v>
      </c>
      <c r="C32" s="41" t="s">
        <v>124</v>
      </c>
      <c r="D32" s="43">
        <v>1</v>
      </c>
      <c r="E32" s="60"/>
      <c r="F32" s="44">
        <f t="shared" si="0"/>
        <v>0</v>
      </c>
    </row>
    <row r="33" spans="2:6" ht="15" thickBot="1" x14ac:dyDescent="0.4">
      <c r="B33" s="40">
        <v>29</v>
      </c>
      <c r="C33" s="41" t="s">
        <v>127</v>
      </c>
      <c r="D33" s="43">
        <v>10</v>
      </c>
      <c r="E33" s="60"/>
      <c r="F33" s="44">
        <f t="shared" si="0"/>
        <v>0</v>
      </c>
    </row>
    <row r="34" spans="2:6" ht="15" thickBot="1" x14ac:dyDescent="0.4">
      <c r="B34" s="40">
        <v>30</v>
      </c>
      <c r="C34" s="41" t="s">
        <v>236</v>
      </c>
      <c r="D34" s="43">
        <v>5</v>
      </c>
      <c r="E34" s="60"/>
      <c r="F34" s="44">
        <f t="shared" si="0"/>
        <v>0</v>
      </c>
    </row>
    <row r="35" spans="2:6" ht="15" thickBot="1" x14ac:dyDescent="0.4">
      <c r="B35" s="40">
        <v>31</v>
      </c>
      <c r="C35" s="41" t="s">
        <v>139</v>
      </c>
      <c r="D35" s="43">
        <v>30</v>
      </c>
      <c r="E35" s="60"/>
      <c r="F35" s="44">
        <f t="shared" si="0"/>
        <v>0</v>
      </c>
    </row>
    <row r="36" spans="2:6" ht="15" thickBot="1" x14ac:dyDescent="0.4">
      <c r="B36" s="40">
        <v>32</v>
      </c>
      <c r="C36" s="41" t="s">
        <v>146</v>
      </c>
      <c r="D36" s="43">
        <v>2</v>
      </c>
      <c r="E36" s="60"/>
      <c r="F36" s="44">
        <f t="shared" si="0"/>
        <v>0</v>
      </c>
    </row>
    <row r="37" spans="2:6" ht="15" thickBot="1" x14ac:dyDescent="0.4">
      <c r="B37" s="40">
        <v>33</v>
      </c>
      <c r="C37" s="41" t="s">
        <v>147</v>
      </c>
      <c r="D37" s="43">
        <v>2</v>
      </c>
      <c r="E37" s="60"/>
      <c r="F37" s="44">
        <f t="shared" si="0"/>
        <v>0</v>
      </c>
    </row>
    <row r="38" spans="2:6" ht="15" thickBot="1" x14ac:dyDescent="0.4">
      <c r="B38" s="40">
        <v>34</v>
      </c>
      <c r="C38" s="41" t="s">
        <v>237</v>
      </c>
      <c r="D38" s="43">
        <v>2</v>
      </c>
      <c r="E38" s="60"/>
      <c r="F38" s="44">
        <f t="shared" si="0"/>
        <v>0</v>
      </c>
    </row>
    <row r="39" spans="2:6" ht="15" thickBot="1" x14ac:dyDescent="0.4">
      <c r="B39" s="40">
        <v>35</v>
      </c>
      <c r="C39" s="41" t="s">
        <v>239</v>
      </c>
      <c r="D39" s="43">
        <v>2</v>
      </c>
      <c r="E39" s="60"/>
      <c r="F39" s="44">
        <f t="shared" si="0"/>
        <v>0</v>
      </c>
    </row>
    <row r="40" spans="2:6" ht="15" thickBot="1" x14ac:dyDescent="0.4">
      <c r="B40" s="40">
        <v>36</v>
      </c>
      <c r="C40" s="41" t="s">
        <v>156</v>
      </c>
      <c r="D40" s="43">
        <v>1</v>
      </c>
      <c r="E40" s="60"/>
      <c r="F40" s="44">
        <f t="shared" si="0"/>
        <v>0</v>
      </c>
    </row>
    <row r="41" spans="2:6" ht="15" thickBot="1" x14ac:dyDescent="0.4">
      <c r="B41" s="40">
        <v>37</v>
      </c>
      <c r="C41" s="41" t="s">
        <v>157</v>
      </c>
      <c r="D41" s="43">
        <v>1</v>
      </c>
      <c r="E41" s="60"/>
      <c r="F41" s="44">
        <f t="shared" si="0"/>
        <v>0</v>
      </c>
    </row>
    <row r="42" spans="2:6" ht="15" thickBot="1" x14ac:dyDescent="0.4">
      <c r="B42" s="40">
        <v>38</v>
      </c>
      <c r="C42" s="41" t="s">
        <v>159</v>
      </c>
      <c r="D42" s="43">
        <v>1</v>
      </c>
      <c r="E42" s="60"/>
      <c r="F42" s="44">
        <f t="shared" si="0"/>
        <v>0</v>
      </c>
    </row>
    <row r="43" spans="2:6" ht="15" thickBot="1" x14ac:dyDescent="0.4">
      <c r="B43" s="40">
        <v>39</v>
      </c>
      <c r="C43" s="41" t="s">
        <v>160</v>
      </c>
      <c r="D43" s="43">
        <v>1</v>
      </c>
      <c r="E43" s="60"/>
      <c r="F43" s="44">
        <f t="shared" si="0"/>
        <v>0</v>
      </c>
    </row>
    <row r="44" spans="2:6" ht="15" thickBot="1" x14ac:dyDescent="0.4">
      <c r="B44" s="40">
        <v>40</v>
      </c>
      <c r="C44" s="41" t="s">
        <v>161</v>
      </c>
      <c r="D44" s="43">
        <v>5</v>
      </c>
      <c r="E44" s="60"/>
      <c r="F44" s="44">
        <f t="shared" si="0"/>
        <v>0</v>
      </c>
    </row>
    <row r="45" spans="2:6" ht="15" thickBot="1" x14ac:dyDescent="0.4">
      <c r="B45" s="40">
        <v>41</v>
      </c>
      <c r="C45" s="41" t="s">
        <v>162</v>
      </c>
      <c r="D45" s="43">
        <v>5</v>
      </c>
      <c r="E45" s="60"/>
      <c r="F45" s="44">
        <f t="shared" si="0"/>
        <v>0</v>
      </c>
    </row>
    <row r="46" spans="2:6" ht="15" thickBot="1" x14ac:dyDescent="0.4">
      <c r="B46" s="40">
        <v>42</v>
      </c>
      <c r="C46" s="41" t="s">
        <v>163</v>
      </c>
      <c r="D46" s="43">
        <v>1</v>
      </c>
      <c r="E46" s="60"/>
      <c r="F46" s="44">
        <f t="shared" si="0"/>
        <v>0</v>
      </c>
    </row>
    <row r="47" spans="2:6" ht="15" thickBot="1" x14ac:dyDescent="0.4">
      <c r="B47" s="40">
        <v>43</v>
      </c>
      <c r="C47" s="41" t="s">
        <v>241</v>
      </c>
      <c r="D47" s="43">
        <v>10</v>
      </c>
      <c r="E47" s="60"/>
      <c r="F47" s="44">
        <f t="shared" si="0"/>
        <v>0</v>
      </c>
    </row>
    <row r="48" spans="2:6" ht="15" thickBot="1" x14ac:dyDescent="0.4">
      <c r="B48" s="40">
        <v>44</v>
      </c>
      <c r="C48" s="41" t="s">
        <v>247</v>
      </c>
      <c r="D48" s="43">
        <v>10</v>
      </c>
      <c r="E48" s="60"/>
      <c r="F48" s="44">
        <f t="shared" si="0"/>
        <v>0</v>
      </c>
    </row>
    <row r="49" spans="2:6" ht="15" thickBot="1" x14ac:dyDescent="0.4">
      <c r="B49" s="40">
        <v>45</v>
      </c>
      <c r="C49" s="41" t="s">
        <v>243</v>
      </c>
      <c r="D49" s="43">
        <v>10</v>
      </c>
      <c r="E49" s="60"/>
      <c r="F49" s="44">
        <f t="shared" si="0"/>
        <v>0</v>
      </c>
    </row>
    <row r="50" spans="2:6" ht="15" thickBot="1" x14ac:dyDescent="0.4">
      <c r="B50" s="40">
        <v>46</v>
      </c>
      <c r="C50" s="41" t="s">
        <v>186</v>
      </c>
      <c r="D50" s="43">
        <v>2</v>
      </c>
      <c r="E50" s="60"/>
      <c r="F50" s="44">
        <f t="shared" si="0"/>
        <v>0</v>
      </c>
    </row>
    <row r="51" spans="2:6" ht="15" thickBot="1" x14ac:dyDescent="0.4">
      <c r="B51" s="40">
        <v>47</v>
      </c>
      <c r="C51" s="41" t="s">
        <v>248</v>
      </c>
      <c r="D51" s="43">
        <v>3</v>
      </c>
      <c r="E51" s="60"/>
      <c r="F51" s="44">
        <f t="shared" si="0"/>
        <v>0</v>
      </c>
    </row>
    <row r="52" spans="2:6" ht="15" thickBot="1" x14ac:dyDescent="0.4">
      <c r="B52" s="40">
        <v>48</v>
      </c>
      <c r="C52" s="41" t="s">
        <v>244</v>
      </c>
      <c r="D52" s="43">
        <v>3</v>
      </c>
      <c r="E52" s="60"/>
      <c r="F52" s="44">
        <f t="shared" si="0"/>
        <v>0</v>
      </c>
    </row>
    <row r="53" spans="2:6" ht="15" thickBot="1" x14ac:dyDescent="0.4">
      <c r="B53" s="40">
        <v>49</v>
      </c>
      <c r="C53" s="41" t="s">
        <v>192</v>
      </c>
      <c r="D53" s="43">
        <v>5</v>
      </c>
      <c r="E53" s="60"/>
      <c r="F53" s="44">
        <f t="shared" si="0"/>
        <v>0</v>
      </c>
    </row>
    <row r="54" spans="2:6" ht="15" thickBot="1" x14ac:dyDescent="0.4">
      <c r="B54" s="40">
        <v>50</v>
      </c>
      <c r="C54" s="41" t="s">
        <v>249</v>
      </c>
      <c r="D54" s="43">
        <v>15</v>
      </c>
      <c r="E54" s="60"/>
      <c r="F54" s="44">
        <f t="shared" si="0"/>
        <v>0</v>
      </c>
    </row>
    <row r="55" spans="2:6" ht="15" thickBot="1" x14ac:dyDescent="0.4">
      <c r="B55" s="40">
        <v>51</v>
      </c>
      <c r="C55" s="41" t="s">
        <v>196</v>
      </c>
      <c r="D55" s="43">
        <v>1</v>
      </c>
      <c r="E55" s="60"/>
      <c r="F55" s="44">
        <f t="shared" si="0"/>
        <v>0</v>
      </c>
    </row>
    <row r="56" spans="2:6" ht="15" thickBot="1" x14ac:dyDescent="0.4">
      <c r="B56" s="97" t="s">
        <v>208</v>
      </c>
      <c r="C56" s="98"/>
      <c r="D56" s="98"/>
      <c r="E56" s="99"/>
      <c r="F56" s="38">
        <f>SUM(F5:F55)</f>
        <v>0</v>
      </c>
    </row>
    <row r="59" spans="2:6" ht="53.5" customHeight="1" x14ac:dyDescent="0.35">
      <c r="B59" s="83" t="s">
        <v>255</v>
      </c>
      <c r="C59" s="83"/>
      <c r="D59" s="83"/>
      <c r="E59" s="83"/>
      <c r="F59" s="83"/>
    </row>
  </sheetData>
  <sheetProtection algorithmName="SHA-512" hashValue="ZvkeiIYRu9AXTYWpd8y3tVghxvdsd143gwn2BwIs8IIuxblR/MHam0eCfKY6fKmgRCzE1CLobwRky4z9HRpXcg==" saltValue="RWJvWRFsS1YrlKBBiXDvRA==" spinCount="100000" sheet="1" objects="1" scenarios="1"/>
  <mergeCells count="3">
    <mergeCell ref="B56:E56"/>
    <mergeCell ref="B2:F2"/>
    <mergeCell ref="B59:F5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E2146-24D7-44BA-A8C7-A21F768C67F2}">
  <dimension ref="B2:F31"/>
  <sheetViews>
    <sheetView tabSelected="1" workbookViewId="0">
      <selection activeCell="H22" sqref="H22"/>
    </sheetView>
  </sheetViews>
  <sheetFormatPr baseColWidth="10" defaultRowHeight="14.5" x14ac:dyDescent="0.35"/>
  <cols>
    <col min="3" max="3" width="60.08984375" bestFit="1" customWidth="1"/>
  </cols>
  <sheetData>
    <row r="2" spans="2:6" ht="18.5" x14ac:dyDescent="0.45">
      <c r="B2" s="82" t="s">
        <v>254</v>
      </c>
      <c r="C2" s="82"/>
      <c r="D2" s="82"/>
      <c r="E2" s="82"/>
      <c r="F2" s="82"/>
    </row>
    <row r="3" spans="2:6" ht="15" thickBot="1" x14ac:dyDescent="0.4"/>
    <row r="4" spans="2:6" ht="26.5" thickBot="1" x14ac:dyDescent="0.4">
      <c r="B4" s="1" t="s">
        <v>12</v>
      </c>
      <c r="C4" s="2" t="s">
        <v>13</v>
      </c>
      <c r="D4" s="39" t="s">
        <v>251</v>
      </c>
      <c r="E4" s="39" t="s">
        <v>15</v>
      </c>
      <c r="F4" s="2" t="s">
        <v>16</v>
      </c>
    </row>
    <row r="5" spans="2:6" ht="15" thickBot="1" x14ac:dyDescent="0.4">
      <c r="B5" s="40">
        <v>1</v>
      </c>
      <c r="C5" s="43" t="s">
        <v>18</v>
      </c>
      <c r="D5" s="42">
        <v>8</v>
      </c>
      <c r="E5" s="59"/>
      <c r="F5" s="44">
        <f>D5*E5</f>
        <v>0</v>
      </c>
    </row>
    <row r="6" spans="2:6" ht="15" thickBot="1" x14ac:dyDescent="0.4">
      <c r="B6" s="40">
        <v>2</v>
      </c>
      <c r="C6" s="43" t="s">
        <v>24</v>
      </c>
      <c r="D6" s="43">
        <v>60</v>
      </c>
      <c r="E6" s="60"/>
      <c r="F6" s="44">
        <f t="shared" ref="F6:F27" si="0">D6*E6</f>
        <v>0</v>
      </c>
    </row>
    <row r="7" spans="2:6" ht="15" thickBot="1" x14ac:dyDescent="0.4">
      <c r="B7" s="40">
        <v>3</v>
      </c>
      <c r="C7" s="43" t="s">
        <v>54</v>
      </c>
      <c r="D7" s="43">
        <v>20</v>
      </c>
      <c r="E7" s="60"/>
      <c r="F7" s="44">
        <f t="shared" si="0"/>
        <v>0</v>
      </c>
    </row>
    <row r="8" spans="2:6" ht="15" thickBot="1" x14ac:dyDescent="0.4">
      <c r="B8" s="40">
        <v>4</v>
      </c>
      <c r="C8" s="43" t="s">
        <v>234</v>
      </c>
      <c r="D8" s="43">
        <v>20</v>
      </c>
      <c r="E8" s="60"/>
      <c r="F8" s="44">
        <f t="shared" si="0"/>
        <v>0</v>
      </c>
    </row>
    <row r="9" spans="2:6" ht="15" thickBot="1" x14ac:dyDescent="0.4">
      <c r="B9" s="40">
        <v>5</v>
      </c>
      <c r="C9" s="43" t="s">
        <v>78</v>
      </c>
      <c r="D9" s="43">
        <v>2</v>
      </c>
      <c r="E9" s="60"/>
      <c r="F9" s="44">
        <f t="shared" si="0"/>
        <v>0</v>
      </c>
    </row>
    <row r="10" spans="2:6" ht="15" thickBot="1" x14ac:dyDescent="0.4">
      <c r="B10" s="40">
        <v>6</v>
      </c>
      <c r="C10" s="43" t="s">
        <v>81</v>
      </c>
      <c r="D10" s="43">
        <v>4</v>
      </c>
      <c r="E10" s="60"/>
      <c r="F10" s="44">
        <f t="shared" si="0"/>
        <v>0</v>
      </c>
    </row>
    <row r="11" spans="2:6" ht="15" thickBot="1" x14ac:dyDescent="0.4">
      <c r="B11" s="40">
        <v>7</v>
      </c>
      <c r="C11" s="43" t="s">
        <v>84</v>
      </c>
      <c r="D11" s="43">
        <v>15</v>
      </c>
      <c r="E11" s="60"/>
      <c r="F11" s="44">
        <f t="shared" si="0"/>
        <v>0</v>
      </c>
    </row>
    <row r="12" spans="2:6" ht="15" thickBot="1" x14ac:dyDescent="0.4">
      <c r="B12" s="40">
        <v>8</v>
      </c>
      <c r="C12" s="43" t="s">
        <v>252</v>
      </c>
      <c r="D12" s="43">
        <v>15</v>
      </c>
      <c r="E12" s="60"/>
      <c r="F12" s="44">
        <f t="shared" si="0"/>
        <v>0</v>
      </c>
    </row>
    <row r="13" spans="2:6" ht="15" thickBot="1" x14ac:dyDescent="0.4">
      <c r="B13" s="40">
        <v>9</v>
      </c>
      <c r="C13" s="43" t="s">
        <v>113</v>
      </c>
      <c r="D13" s="43">
        <v>1</v>
      </c>
      <c r="E13" s="60"/>
      <c r="F13" s="44">
        <f t="shared" si="0"/>
        <v>0</v>
      </c>
    </row>
    <row r="14" spans="2:6" ht="15" thickBot="1" x14ac:dyDescent="0.4">
      <c r="B14" s="40">
        <v>10</v>
      </c>
      <c r="C14" s="43" t="s">
        <v>117</v>
      </c>
      <c r="D14" s="43">
        <v>10</v>
      </c>
      <c r="E14" s="60"/>
      <c r="F14" s="44">
        <f t="shared" si="0"/>
        <v>0</v>
      </c>
    </row>
    <row r="15" spans="2:6" ht="15" thickBot="1" x14ac:dyDescent="0.4">
      <c r="B15" s="40">
        <v>11</v>
      </c>
      <c r="C15" s="43" t="s">
        <v>122</v>
      </c>
      <c r="D15" s="43">
        <v>50</v>
      </c>
      <c r="E15" s="60"/>
      <c r="F15" s="44">
        <f t="shared" si="0"/>
        <v>0</v>
      </c>
    </row>
    <row r="16" spans="2:6" ht="15" thickBot="1" x14ac:dyDescent="0.4">
      <c r="B16" s="40">
        <v>12</v>
      </c>
      <c r="C16" s="43" t="s">
        <v>127</v>
      </c>
      <c r="D16" s="43">
        <v>20</v>
      </c>
      <c r="E16" s="60"/>
      <c r="F16" s="44">
        <f t="shared" si="0"/>
        <v>0</v>
      </c>
    </row>
    <row r="17" spans="2:6" ht="15" thickBot="1" x14ac:dyDescent="0.4">
      <c r="B17" s="40">
        <v>13</v>
      </c>
      <c r="C17" s="43" t="s">
        <v>138</v>
      </c>
      <c r="D17" s="43">
        <v>4</v>
      </c>
      <c r="E17" s="60"/>
      <c r="F17" s="44">
        <f t="shared" si="0"/>
        <v>0</v>
      </c>
    </row>
    <row r="18" spans="2:6" ht="15" thickBot="1" x14ac:dyDescent="0.4">
      <c r="B18" s="40">
        <v>14</v>
      </c>
      <c r="C18" s="43" t="s">
        <v>139</v>
      </c>
      <c r="D18" s="43">
        <v>100</v>
      </c>
      <c r="E18" s="60"/>
      <c r="F18" s="44">
        <f t="shared" si="0"/>
        <v>0</v>
      </c>
    </row>
    <row r="19" spans="2:6" ht="15" thickBot="1" x14ac:dyDescent="0.4">
      <c r="B19" s="40">
        <v>15</v>
      </c>
      <c r="C19" s="43" t="s">
        <v>172</v>
      </c>
      <c r="D19" s="43">
        <v>5</v>
      </c>
      <c r="E19" s="60"/>
      <c r="F19" s="44">
        <f t="shared" si="0"/>
        <v>0</v>
      </c>
    </row>
    <row r="20" spans="2:6" ht="15" thickBot="1" x14ac:dyDescent="0.4">
      <c r="B20" s="40">
        <v>16</v>
      </c>
      <c r="C20" s="43" t="s">
        <v>178</v>
      </c>
      <c r="D20" s="43">
        <v>8</v>
      </c>
      <c r="E20" s="60"/>
      <c r="F20" s="44">
        <f t="shared" si="0"/>
        <v>0</v>
      </c>
    </row>
    <row r="21" spans="2:6" ht="15" thickBot="1" x14ac:dyDescent="0.4">
      <c r="B21" s="40">
        <v>17</v>
      </c>
      <c r="C21" s="43" t="s">
        <v>253</v>
      </c>
      <c r="D21" s="43">
        <v>2</v>
      </c>
      <c r="E21" s="60"/>
      <c r="F21" s="44">
        <f t="shared" si="0"/>
        <v>0</v>
      </c>
    </row>
    <row r="22" spans="2:6" ht="15" thickBot="1" x14ac:dyDescent="0.4">
      <c r="B22" s="40">
        <v>18</v>
      </c>
      <c r="C22" s="43" t="s">
        <v>185</v>
      </c>
      <c r="D22" s="43">
        <v>20</v>
      </c>
      <c r="E22" s="60"/>
      <c r="F22" s="44">
        <f t="shared" si="0"/>
        <v>0</v>
      </c>
    </row>
    <row r="23" spans="2:6" ht="15" thickBot="1" x14ac:dyDescent="0.4">
      <c r="B23" s="40">
        <v>19</v>
      </c>
      <c r="C23" s="43" t="s">
        <v>187</v>
      </c>
      <c r="D23" s="43">
        <v>2</v>
      </c>
      <c r="E23" s="60"/>
      <c r="F23" s="44">
        <f t="shared" si="0"/>
        <v>0</v>
      </c>
    </row>
    <row r="24" spans="2:6" ht="15" thickBot="1" x14ac:dyDescent="0.4">
      <c r="B24" s="40">
        <v>20</v>
      </c>
      <c r="C24" s="43" t="s">
        <v>192</v>
      </c>
      <c r="D24" s="43">
        <v>4</v>
      </c>
      <c r="E24" s="60"/>
      <c r="F24" s="44">
        <f t="shared" si="0"/>
        <v>0</v>
      </c>
    </row>
    <row r="25" spans="2:6" ht="15" thickBot="1" x14ac:dyDescent="0.4">
      <c r="B25" s="40">
        <v>21</v>
      </c>
      <c r="C25" s="43" t="s">
        <v>193</v>
      </c>
      <c r="D25" s="43">
        <v>2</v>
      </c>
      <c r="E25" s="60"/>
      <c r="F25" s="44">
        <f t="shared" si="0"/>
        <v>0</v>
      </c>
    </row>
    <row r="26" spans="2:6" ht="15" thickBot="1" x14ac:dyDescent="0.4">
      <c r="B26" s="40">
        <v>22</v>
      </c>
      <c r="C26" s="43" t="s">
        <v>249</v>
      </c>
      <c r="D26" s="43">
        <v>100</v>
      </c>
      <c r="E26" s="60"/>
      <c r="F26" s="44">
        <f t="shared" si="0"/>
        <v>0</v>
      </c>
    </row>
    <row r="27" spans="2:6" ht="15" thickBot="1" x14ac:dyDescent="0.4">
      <c r="B27" s="45">
        <v>23</v>
      </c>
      <c r="C27" s="40" t="s">
        <v>196</v>
      </c>
      <c r="D27" s="43">
        <v>1</v>
      </c>
      <c r="E27" s="60"/>
      <c r="F27" s="44">
        <f t="shared" si="0"/>
        <v>0</v>
      </c>
    </row>
    <row r="28" spans="2:6" ht="15" thickBot="1" x14ac:dyDescent="0.4">
      <c r="B28" s="100" t="s">
        <v>197</v>
      </c>
      <c r="C28" s="101"/>
      <c r="D28" s="101"/>
      <c r="E28" s="102"/>
      <c r="F28" s="38">
        <f>SUM(F5:F27)</f>
        <v>0</v>
      </c>
    </row>
    <row r="31" spans="2:6" ht="53.5" customHeight="1" x14ac:dyDescent="0.35">
      <c r="B31" s="83" t="s">
        <v>255</v>
      </c>
      <c r="C31" s="83"/>
      <c r="D31" s="83"/>
      <c r="E31" s="83"/>
      <c r="F31" s="83"/>
    </row>
  </sheetData>
  <sheetProtection algorithmName="SHA-512" hashValue="I1uTpHuREa7r+GE5xDGBH7eWk++q6xtk2uBJDDifAfmPM4K25pbgyJJHLgpdcMvWKrUgv7pS5a6TWJ+dqCe76Q==" saltValue="VFsBkgRQApLNjoFB+SfJSA==" spinCount="100000" sheet="1" objects="1" scenarios="1"/>
  <mergeCells count="3">
    <mergeCell ref="B28:E28"/>
    <mergeCell ref="B2:F2"/>
    <mergeCell ref="B31:F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Valor ofertado total</vt:lpstr>
      <vt:lpstr>Lote 1</vt:lpstr>
      <vt:lpstr>Lote 2</vt:lpstr>
      <vt:lpstr>Lote 3</vt:lpstr>
      <vt:lpstr>Lote 4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INOCENCIO ALVAREZ</dc:creator>
  <cp:lastModifiedBy>ANDRES INOCENCIO ALVAREZ</cp:lastModifiedBy>
  <dcterms:created xsi:type="dcterms:W3CDTF">2026-02-17T08:33:25Z</dcterms:created>
  <dcterms:modified xsi:type="dcterms:W3CDTF">2026-02-19T11:03:35Z</dcterms:modified>
</cp:coreProperties>
</file>