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1019-2026 - Instalación fuentes agua Talleres 1-4-5-7 y edif Premontaje Prado Rey(NV-CM)\2 Doc def\"/>
    </mc:Choice>
  </mc:AlternateContent>
  <xr:revisionPtr revIDLastSave="0" documentId="13_ncr:1_{3D3C6E70-9CE1-427A-A36B-0D00C13E9917}" xr6:coauthVersionLast="36" xr6:coauthVersionMax="36" xr10:uidLastSave="{00000000-0000-0000-0000-000000000000}"/>
  <bookViews>
    <workbookView xWindow="-105" yWindow="-105" windowWidth="23250" windowHeight="12450" xr2:uid="{A52B4E31-3FAB-4C67-A221-F7C3CBA493C6}"/>
  </bookViews>
  <sheets>
    <sheet name="Anexo I pag 1 oferta" sheetId="5" r:id="rId1"/>
    <sheet name="Anexo I Tabla Desglose Precio" sheetId="4" r:id="rId2"/>
  </sheets>
  <definedNames>
    <definedName name="_xlnm._FilterDatabase" localSheetId="1" hidden="1">'Anexo I Tabla Desglose Precio'!$A$6:$H$64</definedName>
    <definedName name="_xlnm.Print_Area" localSheetId="0">'Anexo I pag 1 oferta'!$A$3:$I$56</definedName>
    <definedName name="_xlnm.Print_Area" localSheetId="1">'Anexo I Tabla Desglose Precio'!$A$1:$H$70</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8" i="4" l="1"/>
  <c r="H59" i="4" l="1"/>
  <c r="H55" i="4"/>
  <c r="H51" i="4"/>
  <c r="H47" i="4"/>
  <c r="H45" i="4"/>
  <c r="H43" i="4"/>
  <c r="H36" i="4"/>
  <c r="H34" i="4"/>
  <c r="H32" i="4"/>
  <c r="H30" i="4"/>
  <c r="H26" i="4"/>
  <c r="H24" i="4"/>
  <c r="H22" i="4"/>
  <c r="H19" i="4"/>
  <c r="H15" i="4"/>
  <c r="H8" i="4"/>
  <c r="H49" i="4" l="1"/>
  <c r="H53" i="4"/>
  <c r="H61" i="4" l="1"/>
  <c r="H57" i="4"/>
  <c r="H62" i="4" l="1"/>
  <c r="F64" i="4" l="1"/>
  <c r="F63" i="4"/>
  <c r="H65" i="4" l="1"/>
  <c r="B29" i="5" s="1"/>
</calcChain>
</file>

<file path=xl/sharedStrings.xml><?xml version="1.0" encoding="utf-8"?>
<sst xmlns="http://schemas.openxmlformats.org/spreadsheetml/2006/main" count="165" uniqueCount="116">
  <si>
    <t>Código</t>
  </si>
  <si>
    <t>Nat</t>
  </si>
  <si>
    <t>Ud</t>
  </si>
  <si>
    <t>Resumen</t>
  </si>
  <si>
    <t>CanPres</t>
  </si>
  <si>
    <t>Capítulo</t>
  </si>
  <si>
    <t/>
  </si>
  <si>
    <t>Partida</t>
  </si>
  <si>
    <t>CONTROL DE CALIDAD</t>
  </si>
  <si>
    <t>SEGURIDAD Y SALUD</t>
  </si>
  <si>
    <t>TOTAL PRESUPUESTO EJECUCIÓN MATERIAL</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</si>
  <si>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</si>
  <si>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</si>
  <si>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</si>
  <si>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</si>
  <si>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</si>
  <si>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</si>
  <si>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</si>
  <si>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</si>
  <si>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</si>
  <si>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</si>
  <si>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</si>
  <si>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</si>
  <si>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</si>
  <si>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</si>
  <si>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</si>
  <si>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calle/plaza </t>
  </si>
  <si>
    <t>número</t>
  </si>
  <si>
    <t>conforme acredita con Poder.</t>
  </si>
  <si>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</si>
  <si>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</si>
  <si>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</si>
  <si>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</si>
  <si>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</si>
  <si>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</si>
  <si>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</si>
  <si>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</si>
  <si>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</si>
  <si>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</si>
  <si>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</si>
  <si>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Total Capítulo 04</t>
  </si>
  <si>
    <t>TOTAL CONTRATO</t>
  </si>
  <si>
    <t>Importe Unitario Ofertado</t>
  </si>
  <si>
    <t>Total Ofertado</t>
  </si>
  <si>
    <t>UD</t>
  </si>
  <si>
    <t xml:space="preserve">“Instalación fuentes agua Prado del Rey " </t>
  </si>
  <si>
    <t>Expediente n.º S/01019/2026</t>
  </si>
  <si>
    <t>S-01019-2026 - Instalación fuentes agua Prado del Rey</t>
  </si>
  <si>
    <t>01</t>
  </si>
  <si>
    <t>INSTALACIÓN FUENTES EN TALLERES Y PREMONTAJE</t>
  </si>
  <si>
    <t>01.01</t>
  </si>
  <si>
    <t>ML</t>
  </si>
  <si>
    <t>TUBERÍA PP RETICULADO 32 MM</t>
  </si>
  <si>
    <t>Ml. Suministro e instalación de tubería de polipropileno reticulado reforzada con fibra de vidrio en su capa interior, lo que le aporta una baja dilatación térmica y una resistencia mecánica de PN20, de 32 mm de diámetro exterior, para instalaciones de ACS, climatización y calefacción. Estabilidad elevada, mayor resistencia a los golpes. De la marca ITALSAN, modelo NIRON FG  o equivalente.</t>
  </si>
  <si>
    <t>Taller 1</t>
  </si>
  <si>
    <t>Taller 4</t>
  </si>
  <si>
    <t>Taller 5</t>
  </si>
  <si>
    <t>Taller 7</t>
  </si>
  <si>
    <t>Premontaje</t>
  </si>
  <si>
    <t>01.02</t>
  </si>
  <si>
    <t>TUBERÍA PP RETICULADO 25 MM</t>
  </si>
  <si>
    <t>Ml. Suministro e instalación de tubería de polipropileno reticulado reforzada con fibra de vidrio en su capa interior, lo que le aporta una baja dilatación térmica y una resistencia mecánica de PN20, de 25 mm de diámetro exterior, para instalaciones de ACS, climatización y calefacción. Estabilidad elevada, mayor resistencia a los golpes. De la marca ITALSAN, modelo NIRON FG  o equivalente.</t>
  </si>
  <si>
    <t>01.03</t>
  </si>
  <si>
    <t>TUBERÍA PP RETICULADO 20 MM</t>
  </si>
  <si>
    <t>Ml. Suministro e instalación de tubería de polipropileno reticulado reforzada con fibra de vidrio en su capa interior, lo que le aporta una baja dilatación térmica y una resistencia mecánica de PN20, de 20 mm de diámetro exterior, para instalaciones de ACS, climatización y calefacción. Estabilidad elevada, mayor resistencia a los golpes. De la marca ITALSAN, modelo NIRON FG  o equivalente.</t>
  </si>
  <si>
    <t>01.04</t>
  </si>
  <si>
    <t>AISLAMIENTO TUBERÍA 20 MM</t>
  </si>
  <si>
    <t>Ml. Aislamiento de tubería de 20 mm diámetro interior con p.p. de válvulas y accesorios, por medio de coquilla tipo ARMAFLEX autosellada, perfectamente pegada, ajustándola y dándole el tiempo de soldadura necesario, rematada y cortada de forma profesional, realizando las figuras necesarias según los elementos, de acuerdo con las especificaciones dadas por el fabricante. Espesor correspondiente al cumplimiento de la Normativa (RITE). Incluso material complementario, pequeño material, mano de obra de instalación y pruebas.</t>
  </si>
  <si>
    <t>01.05</t>
  </si>
  <si>
    <t>VALVULA DE BOLA DE 1 1/4" DIAMETRO</t>
  </si>
  <si>
    <t>Ud. Válvula tipo bola para corte y separación de circuitos y cuadros hidráulicos, de 1 1/4" diámetro, marca TMM o equivalente, cuerpo  en bronce cromado, presión mínima de resistencia PN-16, con rosca. Incluso racores, accesorios, material complementario, pequeño material, mano de obra de instalación y pruebas. Medida la ud instalada.</t>
  </si>
  <si>
    <t>01.06</t>
  </si>
  <si>
    <t>VALVULA DE BOLA DE 3/4" DIAMETRO</t>
  </si>
  <si>
    <t>Ud. Válvula tipo bola para corte y separación de circuitos y cuadros hidráulicos, de 3/4" diámetro, marca TMM o equivalente, cuerpo  en bronce cromado, presión mínima de resistencia PN-16, con rosca. Incluso racores, accesorios, material complementario, pequeño material, mano de obra de instalación y pruebas. Medida la ud instalada.</t>
  </si>
  <si>
    <t>01.09</t>
  </si>
  <si>
    <t>CONEXIONADO A ARQUETA</t>
  </si>
  <si>
    <t>Ud. Conexionado a arqueta de nueva distribución de tubería . Desmontaje de llave de corte antigua. Incluso mano de obra y pequeño material.</t>
  </si>
  <si>
    <t>01.10</t>
  </si>
  <si>
    <t>MEDIOS AUXILIARES</t>
  </si>
  <si>
    <t>Montaje y desmontaje de medios auxiliares para realización de los trabajos (andamios, tijeras...). Los medios auxiliares a instalar dependerán de las necesidad pero deberán llegar hasta una altura aproximada de 20-25 m, ya que hay lamas que no se pueden bajar, incluso p.p. de arriostramientos y colocación de mallas protectoras, y p.p. de medios auxiliares y trabajos previos de limpieza para apoyos. Según normativa CE y R.D. 2177/2004 y R.D. 1627/1997. Incluso documentación necesaria y certificados para su montaje y desmontaje.</t>
  </si>
  <si>
    <t>01.11</t>
  </si>
  <si>
    <t>TOMAS NUEVAS</t>
  </si>
  <si>
    <t>Ud. Realización de tomas nuevas de fuentes en cobre. Incluye materiales y mano de obra</t>
  </si>
  <si>
    <t>01.12</t>
  </si>
  <si>
    <t>FUENTE DE AGUA CON FILTRO DE CARBÓN ACTIVO</t>
  </si>
  <si>
    <t>Ud. Fuente agua de acero inoxidable EHT7 de la marca Canaletas o equivalente, con surtidor y llenador para vasos y/o botellas, fabricada con materiales de alta calidad. Incluye un filtro de carbón activo incorporado de serie. Fuente de agua fabricada en acero inoxidable con interior en acero con tratamiento anti-corrosión. Protección higiénica a la salida de agua del surtidor. Incluye llenavasos y surtidor accionado mediante pulsador. Incluso realización de desagüe a punto más cercano.</t>
  </si>
  <si>
    <t>01.13</t>
  </si>
  <si>
    <t>ZANJA PARA INSTALACIÓN TUBERÍA</t>
  </si>
  <si>
    <t>Ud. Apertura y cierre de zanja en asfalto, de aproxidamente 1,5 m de longitud, 40 cm de ancho, y 40 cm de profundidad, para soterramiento de tubería. Posterior relleno de la zanja con arena y hormigonado. Incluso mano de obra y pequeño material.</t>
  </si>
  <si>
    <t>01.14</t>
  </si>
  <si>
    <t>CALOR EN MURO TALLER</t>
  </si>
  <si>
    <t>Ud. Calo en muro de hormigón de 50 cm de profundidas y 20 cm de diámetro aproximada. Incluso mano de obra y pequeño material.</t>
  </si>
  <si>
    <t>INFRAESTRUCTURAS Y MODIFICACIONES</t>
  </si>
  <si>
    <t>PA. Trabajos adicionales necesarios y modificaciones varias no contempladas en el resto de las partidas, comprendiendo albañilería, instalaciones, pinturas, medios auxiliares, etc. . Esta partida no se podrá minusvalorar y en el caso de que surjan estos trabajos de índole menor, habrá que justificarlos con la realización efectiva de los trabajos y de manera individualizada mediante precios descompuestos.</t>
  </si>
  <si>
    <t>01.07</t>
  </si>
  <si>
    <t>VALVULA DE BOLA DE 1/2" DIAMETRO</t>
  </si>
  <si>
    <t>Ud. Válvula tipo bola para corte y separación de circuitos y cuadros hidráulicos, de 1/2" diámetro, marca TMM o equivalente, cuerpo  en bronce cromado, presión mínima de resistencia PN-16, con rosca. Incluso racores, accesorios, material complementario, pequeño material, mano de obra de instalación y pruebas. Medida la ud instalada.</t>
  </si>
  <si>
    <t>01.08</t>
  </si>
  <si>
    <t>02</t>
  </si>
  <si>
    <t>GESTION DE RESIDUOS</t>
  </si>
  <si>
    <t>02.01</t>
  </si>
  <si>
    <t>GESTION RESIDUOS</t>
  </si>
  <si>
    <t>Ud. Partida destinada a la gestión de residuos durante la realización de los trabajos, comprendiendo:
- Carga de RCD sobre contenedor, dúmper o camión pequeño, por medios manuales, a granel.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en la Comunidad de Madrid ORDEN 2726/2009, etc. Medida la unidad completamente realizada</t>
  </si>
  <si>
    <t>Total Capítulo 02</t>
  </si>
  <si>
    <t>Total Capítulo 01</t>
  </si>
  <si>
    <t>03</t>
  </si>
  <si>
    <t>03.01</t>
  </si>
  <si>
    <t>CONTROL CALIDAD</t>
  </si>
  <si>
    <t>En este capítulo se indican aquellos ensayos y pruebas adicionales a lo exigido en normativa vigente (art. 11 de la LOE  y  CTE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 la DF y de acuerdo con lo especificado en el proyecto, para garantizar y certificar la calidad de los materiales, calidad de la ejecución y el correcto funcionamiento de las unidades de obras civil e instalaciones ejecutadas. i. p.p. de mano de obra, redacción de plan de control de calidad, coordinación de los trabajos y toma de datos, redacción de informes, material y medios auxiliares necesarios.</t>
  </si>
  <si>
    <t>Total Capítulo 03</t>
  </si>
  <si>
    <t>04</t>
  </si>
  <si>
    <t>04.01</t>
  </si>
  <si>
    <t>Ud.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</si>
  <si>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 xml:space="preserve">(*) Cuando no se indiquen otros porcentajes se entenderá que, quedan incluidos en el precio de la oferta el 13% de Gastos Generales y el 6% de Beneficio Industrial </t>
  </si>
  <si>
    <t>A tal efecto, se compromete a prestarlo con estricta sujeción a todas las condiciones técnicas y legales que se contienen en esta Petición de Oferta, que ha examinado y expresamente acepta, señalando como características de su proposición las siguientes:</t>
  </si>
  <si>
    <t xml:space="preserve">CP número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</si>
</sst>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sz val="11"/>
      <color rgb="FFFF0000"/>
      <name val="Calibri"/>
      <family val="2"/>
      <scheme val="minor"/>
    </font>
    <font>
      <b/>
      <i/>
      <sz val="9"/>
      <color theme="1"/>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
      <patternFill patternType="solid">
        <fgColor theme="0" tint="-4.9989318521683403E-2"/>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n">
        <color indexed="64"/>
      </top>
      <bottom/>
      <diagonal/>
    </border>
    <border>
      <left style="thin">
        <color auto="1"/>
      </left>
      <right/>
      <top style="thin">
        <color auto="1"/>
      </top>
      <bottom/>
      <diagonal/>
    </border>
    <border>
      <left/>
      <right style="thin">
        <color indexed="64"/>
      </right>
      <top style="thin">
        <color auto="1"/>
      </top>
      <bottom/>
      <diagonal/>
    </border>
    <border>
      <left/>
      <right/>
      <top/>
      <bottom style="thin">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147">
    <xf numFmtId="0" fontId="0" fillId="0" borderId="0" xfId="0"/>
    <xf numFmtId="0" fontId="0" fillId="0" borderId="0" xfId="0" applyProtection="1"/>
    <xf numFmtId="0" fontId="0" fillId="0" borderId="0" xfId="0" applyBorder="1" applyProtection="1"/>
    <xf numFmtId="0" fontId="15" fillId="0" borderId="9" xfId="0" applyFont="1" applyBorder="1" applyAlignment="1" applyProtection="1">
      <alignment horizontal="left" vertical="center" wrapText="1"/>
    </xf>
    <xf numFmtId="0" fontId="15" fillId="0" borderId="3" xfId="0" applyFont="1" applyBorder="1" applyAlignment="1" applyProtection="1">
      <alignment horizontal="left" vertical="center" wrapText="1"/>
    </xf>
    <xf numFmtId="10" fontId="17" fillId="3" borderId="10" xfId="0" applyNumberFormat="1" applyFont="1" applyFill="1" applyBorder="1" applyAlignment="1" applyProtection="1">
      <alignment horizontal="right" vertical="center"/>
    </xf>
    <xf numFmtId="2" fontId="17" fillId="3" borderId="11" xfId="0" applyNumberFormat="1" applyFont="1" applyFill="1" applyBorder="1" applyAlignment="1" applyProtection="1">
      <alignment horizontal="right" vertical="center" indent="4"/>
      <protection locked="0"/>
    </xf>
    <xf numFmtId="2" fontId="17" fillId="3" borderId="4" xfId="0" applyNumberFormat="1" applyFont="1" applyFill="1" applyBorder="1" applyAlignment="1" applyProtection="1">
      <alignment horizontal="right" vertical="center" indent="4"/>
      <protection locked="0"/>
    </xf>
    <xf numFmtId="0" fontId="0" fillId="0" borderId="0" xfId="0" applyBorder="1" applyAlignment="1" applyProtection="1">
      <alignment vertical="top"/>
    </xf>
    <xf numFmtId="0" fontId="8" fillId="0" borderId="0" xfId="0" applyFont="1" applyProtection="1"/>
    <xf numFmtId="4" fontId="0" fillId="0" borderId="0" xfId="0" applyNumberFormat="1" applyProtection="1"/>
    <xf numFmtId="0" fontId="0" fillId="0" borderId="0" xfId="0" applyAlignment="1" applyProtection="1">
      <alignment vertical="top"/>
    </xf>
    <xf numFmtId="0" fontId="18" fillId="0" borderId="0" xfId="0" applyFont="1" applyProtection="1"/>
    <xf numFmtId="0" fontId="1"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21" fillId="0" borderId="0" xfId="0" applyFont="1" applyAlignment="1" applyProtection="1">
      <alignment horizontal="left" vertical="top"/>
    </xf>
    <xf numFmtId="0" fontId="0" fillId="3" borderId="0" xfId="0" applyFill="1" applyAlignment="1" applyProtection="1">
      <alignment vertical="top" shrinkToFit="1"/>
      <protection locked="0"/>
    </xf>
    <xf numFmtId="0" fontId="21"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7" fillId="0" borderId="0" xfId="0" applyFont="1" applyAlignment="1" applyProtection="1">
      <alignment vertical="top"/>
    </xf>
    <xf numFmtId="0" fontId="23" fillId="0" borderId="0" xfId="0" applyFont="1" applyProtection="1"/>
    <xf numFmtId="0" fontId="1" fillId="0" borderId="0" xfId="0" applyFont="1" applyAlignment="1" applyProtection="1">
      <alignment vertical="top"/>
    </xf>
    <xf numFmtId="0" fontId="8" fillId="0" borderId="0" xfId="0" applyFont="1" applyAlignment="1" applyProtection="1">
      <alignment vertical="top"/>
    </xf>
    <xf numFmtId="0" fontId="2" fillId="0" borderId="0" xfId="0" applyFont="1" applyAlignment="1" applyProtection="1">
      <alignment vertical="top"/>
    </xf>
    <xf numFmtId="0" fontId="3" fillId="0" borderId="1" xfId="0" applyFont="1" applyBorder="1" applyAlignment="1" applyProtection="1">
      <alignment horizontal="center" vertical="top"/>
    </xf>
    <xf numFmtId="0" fontId="3" fillId="0" borderId="4" xfId="0" applyFont="1" applyBorder="1" applyAlignment="1" applyProtection="1">
      <alignment horizontal="center" vertical="top" wrapText="1"/>
    </xf>
    <xf numFmtId="0" fontId="9" fillId="0" borderId="1" xfId="0" applyFont="1" applyBorder="1" applyAlignment="1" applyProtection="1">
      <alignment horizontal="center" vertical="top"/>
    </xf>
    <xf numFmtId="49" fontId="4" fillId="2" borderId="1" xfId="0" applyNumberFormat="1" applyFont="1" applyFill="1" applyBorder="1" applyAlignment="1" applyProtection="1">
      <alignment vertical="top"/>
    </xf>
    <xf numFmtId="49" fontId="4" fillId="2" borderId="3" xfId="0" applyNumberFormat="1" applyFont="1" applyFill="1" applyBorder="1" applyAlignment="1" applyProtection="1">
      <alignment vertical="top" wrapText="1"/>
    </xf>
    <xf numFmtId="3" fontId="5" fillId="2" borderId="1" xfId="0" applyNumberFormat="1" applyFont="1" applyFill="1" applyBorder="1" applyAlignment="1" applyProtection="1">
      <alignment vertical="top"/>
    </xf>
    <xf numFmtId="4" fontId="5" fillId="2" borderId="2" xfId="0" applyNumberFormat="1" applyFont="1" applyFill="1" applyBorder="1" applyAlignment="1" applyProtection="1">
      <alignment vertical="top"/>
    </xf>
    <xf numFmtId="4" fontId="10" fillId="2" borderId="1" xfId="0" applyNumberFormat="1" applyFont="1" applyFill="1" applyBorder="1" applyAlignment="1" applyProtection="1">
      <alignment vertical="top"/>
    </xf>
    <xf numFmtId="49" fontId="6" fillId="0" borderId="1" xfId="0" applyNumberFormat="1" applyFont="1" applyBorder="1" applyAlignment="1" applyProtection="1">
      <alignment vertical="top"/>
    </xf>
    <xf numFmtId="4" fontId="6" fillId="0" borderId="1" xfId="0" applyNumberFormat="1" applyFont="1" applyFill="1" applyBorder="1" applyAlignment="1" applyProtection="1">
      <alignment vertical="top"/>
    </xf>
    <xf numFmtId="4" fontId="11" fillId="3" borderId="1" xfId="0" applyNumberFormat="1" applyFont="1" applyFill="1" applyBorder="1" applyAlignment="1" applyProtection="1">
      <alignment vertical="top"/>
    </xf>
    <xf numFmtId="0" fontId="6" fillId="0" borderId="1" xfId="0" applyFont="1" applyBorder="1" applyAlignment="1" applyProtection="1">
      <alignment vertical="top"/>
    </xf>
    <xf numFmtId="4" fontId="5" fillId="0" borderId="3" xfId="0" applyNumberFormat="1" applyFont="1" applyBorder="1" applyAlignment="1" applyProtection="1">
      <alignment vertical="top"/>
    </xf>
    <xf numFmtId="4" fontId="10" fillId="3" borderId="1" xfId="0" applyNumberFormat="1" applyFont="1" applyFill="1" applyBorder="1" applyAlignment="1" applyProtection="1">
      <alignment vertical="top"/>
    </xf>
    <xf numFmtId="3" fontId="5" fillId="2" borderId="3" xfId="0" applyNumberFormat="1" applyFont="1" applyFill="1" applyBorder="1" applyAlignment="1" applyProtection="1">
      <alignment vertical="top"/>
    </xf>
    <xf numFmtId="4" fontId="5" fillId="2" borderId="3" xfId="0" applyNumberFormat="1" applyFont="1" applyFill="1" applyBorder="1" applyAlignment="1" applyProtection="1">
      <alignment vertical="top"/>
    </xf>
    <xf numFmtId="4" fontId="10" fillId="2" borderId="4" xfId="0" applyNumberFormat="1" applyFont="1" applyFill="1" applyBorder="1" applyAlignment="1" applyProtection="1">
      <alignment vertical="top"/>
    </xf>
    <xf numFmtId="49" fontId="4" fillId="0" borderId="3" xfId="0" applyNumberFormat="1" applyFont="1" applyFill="1" applyBorder="1" applyAlignment="1" applyProtection="1">
      <alignment vertical="top" wrapText="1"/>
    </xf>
    <xf numFmtId="3" fontId="6" fillId="0" borderId="3" xfId="0" applyNumberFormat="1" applyFont="1" applyFill="1" applyBorder="1" applyAlignment="1" applyProtection="1">
      <alignment vertical="top"/>
    </xf>
    <xf numFmtId="4" fontId="5" fillId="0" borderId="3" xfId="0" applyNumberFormat="1" applyFont="1" applyFill="1" applyBorder="1" applyAlignment="1" applyProtection="1">
      <alignment vertical="top"/>
    </xf>
    <xf numFmtId="0" fontId="6" fillId="0" borderId="2" xfId="0" applyFont="1" applyFill="1" applyBorder="1" applyAlignment="1" applyProtection="1">
      <alignment vertical="top"/>
    </xf>
    <xf numFmtId="0" fontId="6" fillId="0" borderId="3" xfId="0" applyFont="1" applyFill="1" applyBorder="1" applyAlignment="1" applyProtection="1">
      <alignment vertical="top"/>
    </xf>
    <xf numFmtId="0" fontId="0" fillId="0" borderId="2" xfId="0" applyFill="1" applyBorder="1" applyProtection="1"/>
    <xf numFmtId="0" fontId="0" fillId="0" borderId="3" xfId="0" applyFill="1" applyBorder="1" applyProtection="1"/>
    <xf numFmtId="0" fontId="6" fillId="0" borderId="3" xfId="0" applyFont="1" applyFill="1" applyBorder="1" applyProtection="1"/>
    <xf numFmtId="4" fontId="4" fillId="3" borderId="1" xfId="0" applyNumberFormat="1" applyFont="1" applyFill="1" applyBorder="1" applyProtection="1"/>
    <xf numFmtId="4" fontId="6" fillId="3" borderId="2" xfId="0" applyNumberFormat="1" applyFont="1" applyFill="1" applyBorder="1" applyAlignment="1" applyProtection="1">
      <alignment vertical="top"/>
      <protection locked="0"/>
    </xf>
    <xf numFmtId="4" fontId="4" fillId="3" borderId="1" xfId="0" applyNumberFormat="1" applyFont="1" applyFill="1" applyBorder="1" applyAlignment="1" applyProtection="1">
      <alignment vertical="top"/>
      <protection locked="0"/>
    </xf>
    <xf numFmtId="0" fontId="24" fillId="0" borderId="0" xfId="0" applyFont="1" applyFill="1" applyProtection="1"/>
    <xf numFmtId="49" fontId="6" fillId="0" borderId="1" xfId="0" applyNumberFormat="1" applyFont="1" applyBorder="1" applyAlignment="1">
      <alignment vertical="top"/>
    </xf>
    <xf numFmtId="0" fontId="3" fillId="0" borderId="1" xfId="0" applyFont="1" applyBorder="1" applyAlignment="1" applyProtection="1">
      <alignment horizontal="center" vertical="top" wrapText="1"/>
    </xf>
    <xf numFmtId="4" fontId="6" fillId="0" borderId="1" xfId="0" applyNumberFormat="1" applyFont="1" applyBorder="1" applyAlignment="1">
      <alignment vertical="top"/>
    </xf>
    <xf numFmtId="4" fontId="6" fillId="3" borderId="1" xfId="0" applyNumberFormat="1" applyFont="1" applyFill="1" applyBorder="1" applyAlignment="1" applyProtection="1">
      <alignment vertical="top"/>
      <protection locked="0"/>
    </xf>
    <xf numFmtId="0" fontId="1" fillId="5" borderId="1" xfId="0" applyFont="1" applyFill="1" applyBorder="1" applyAlignment="1" applyProtection="1">
      <alignment horizontal="left" vertical="top"/>
    </xf>
    <xf numFmtId="49" fontId="1" fillId="2" borderId="1" xfId="0" applyNumberFormat="1" applyFont="1" applyFill="1" applyBorder="1" applyAlignment="1" applyProtection="1">
      <alignment vertical="top"/>
    </xf>
    <xf numFmtId="49" fontId="10" fillId="2" borderId="1" xfId="0" applyNumberFormat="1" applyFont="1" applyFill="1" applyBorder="1" applyAlignment="1" applyProtection="1">
      <alignment vertical="top"/>
    </xf>
    <xf numFmtId="49" fontId="11" fillId="0" borderId="1" xfId="0" applyNumberFormat="1" applyFont="1" applyBorder="1" applyAlignment="1">
      <alignment vertical="top"/>
    </xf>
    <xf numFmtId="49" fontId="11" fillId="0" borderId="1" xfId="0" applyNumberFormat="1" applyFont="1" applyBorder="1" applyAlignment="1" applyProtection="1">
      <alignment vertical="top"/>
    </xf>
    <xf numFmtId="0" fontId="11" fillId="0" borderId="1" xfId="0" applyFont="1" applyBorder="1" applyAlignment="1" applyProtection="1">
      <alignment vertical="top"/>
    </xf>
    <xf numFmtId="0" fontId="11" fillId="0" borderId="3" xfId="0" applyFont="1" applyFill="1" applyBorder="1" applyAlignment="1" applyProtection="1">
      <alignment vertical="top"/>
    </xf>
    <xf numFmtId="0" fontId="8" fillId="0" borderId="3" xfId="0" applyFont="1" applyFill="1" applyBorder="1" applyProtection="1"/>
    <xf numFmtId="0" fontId="9" fillId="0" borderId="1" xfId="0" applyFont="1" applyBorder="1" applyAlignment="1" applyProtection="1">
      <alignment horizontal="center" vertical="top" wrapText="1"/>
    </xf>
    <xf numFmtId="0" fontId="25" fillId="0" borderId="1" xfId="0" applyFont="1" applyBorder="1" applyAlignment="1" applyProtection="1">
      <alignment horizontal="center" vertical="top" wrapText="1"/>
    </xf>
    <xf numFmtId="0" fontId="6" fillId="0" borderId="1" xfId="0" applyFont="1" applyBorder="1" applyAlignment="1">
      <alignment vertical="top"/>
    </xf>
    <xf numFmtId="4" fontId="6" fillId="3" borderId="2" xfId="0" applyNumberFormat="1" applyFont="1" applyFill="1" applyBorder="1" applyAlignment="1" applyProtection="1">
      <alignment vertical="top"/>
    </xf>
    <xf numFmtId="49" fontId="4" fillId="0" borderId="3" xfId="0" applyNumberFormat="1" applyFont="1" applyBorder="1" applyAlignment="1" applyProtection="1">
      <alignment vertical="top" wrapText="1"/>
    </xf>
    <xf numFmtId="0" fontId="3" fillId="0" borderId="4" xfId="0" applyFont="1" applyBorder="1" applyAlignment="1" applyProtection="1">
      <alignment horizontal="left" vertical="top" wrapText="1"/>
    </xf>
    <xf numFmtId="49" fontId="4" fillId="2" borderId="3" xfId="0" applyNumberFormat="1" applyFont="1" applyFill="1" applyBorder="1" applyAlignment="1" applyProtection="1">
      <alignment horizontal="left" vertical="top" wrapText="1"/>
    </xf>
    <xf numFmtId="49" fontId="6" fillId="0" borderId="1" xfId="0" applyNumberFormat="1" applyFont="1" applyFill="1" applyBorder="1" applyAlignment="1">
      <alignment horizontal="left" vertical="top" wrapText="1"/>
    </xf>
    <xf numFmtId="49" fontId="6" fillId="0" borderId="1" xfId="0" applyNumberFormat="1" applyFont="1" applyBorder="1" applyAlignment="1">
      <alignment horizontal="left" vertical="top" wrapText="1"/>
    </xf>
    <xf numFmtId="49" fontId="4" fillId="0" borderId="3" xfId="0" applyNumberFormat="1" applyFont="1" applyFill="1" applyBorder="1" applyAlignment="1" applyProtection="1">
      <alignment horizontal="left" vertical="top" wrapText="1"/>
    </xf>
    <xf numFmtId="0" fontId="0" fillId="0" borderId="0" xfId="0" applyAlignment="1" applyProtection="1">
      <alignment horizontal="left"/>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14" fillId="0" borderId="0" xfId="0" applyFont="1" applyAlignment="1" applyProtection="1">
      <alignment horizontal="center" vertical="top" wrapText="1"/>
    </xf>
    <xf numFmtId="0" fontId="20" fillId="0" borderId="0" xfId="0" applyFont="1" applyAlignment="1" applyProtection="1">
      <alignment horizontal="center"/>
    </xf>
    <xf numFmtId="0" fontId="0" fillId="3" borderId="0" xfId="0" applyFill="1" applyAlignment="1" applyProtection="1">
      <alignment horizontal="left" vertical="top" shrinkToFit="1"/>
      <protection locked="0"/>
    </xf>
    <xf numFmtId="0" fontId="21" fillId="0" borderId="0" xfId="0" applyFont="1" applyAlignment="1" applyProtection="1">
      <alignment horizontal="left" vertical="top"/>
    </xf>
    <xf numFmtId="0" fontId="0" fillId="0" borderId="0" xfId="0" applyFont="1" applyAlignment="1" applyProtection="1">
      <alignment horizontal="left" vertical="top" wrapText="1"/>
    </xf>
    <xf numFmtId="0" fontId="0" fillId="0" borderId="12" xfId="0" applyBorder="1" applyAlignment="1" applyProtection="1">
      <alignment horizontal="center" wrapText="1"/>
      <protection locked="0"/>
    </xf>
    <xf numFmtId="0" fontId="0" fillId="3" borderId="0" xfId="0" applyFill="1" applyAlignment="1" applyProtection="1">
      <alignment horizontal="left" shrinkToFit="1"/>
      <protection locked="0"/>
    </xf>
    <xf numFmtId="0" fontId="0" fillId="0" borderId="0" xfId="0" applyAlignment="1" applyProtection="1">
      <alignment horizontal="left" vertical="top" wrapText="1"/>
    </xf>
    <xf numFmtId="4" fontId="7" fillId="4" borderId="0" xfId="0" applyNumberFormat="1" applyFont="1" applyFill="1" applyAlignment="1" applyProtection="1">
      <alignment horizontal="center" vertical="top" shrinkToFit="1"/>
    </xf>
    <xf numFmtId="0" fontId="7" fillId="4" borderId="0" xfId="0" applyFont="1" applyFill="1" applyAlignment="1" applyProtection="1">
      <alignment horizontal="center" vertical="top" shrinkToFit="1"/>
    </xf>
    <xf numFmtId="49" fontId="6" fillId="0" borderId="2" xfId="0" applyNumberFormat="1" applyFont="1" applyBorder="1" applyAlignment="1">
      <alignment vertical="top" wrapText="1"/>
    </xf>
    <xf numFmtId="49" fontId="6" fillId="0" borderId="4" xfId="0" applyNumberFormat="1" applyFont="1" applyBorder="1" applyAlignment="1">
      <alignment vertical="top" wrapText="1"/>
    </xf>
    <xf numFmtId="0" fontId="1" fillId="0" borderId="2" xfId="0" applyFont="1" applyBorder="1" applyAlignment="1" applyProtection="1">
      <alignment horizontal="left" vertical="top" wrapText="1"/>
    </xf>
    <xf numFmtId="0" fontId="1" fillId="0" borderId="3" xfId="0" applyFont="1" applyBorder="1" applyAlignment="1" applyProtection="1">
      <alignment horizontal="left" vertical="top" wrapText="1"/>
    </xf>
    <xf numFmtId="0" fontId="1" fillId="0" borderId="4" xfId="0" applyFont="1" applyBorder="1" applyAlignment="1" applyProtection="1">
      <alignment horizontal="left" vertical="top" wrapText="1"/>
    </xf>
    <xf numFmtId="49" fontId="6" fillId="0" borderId="2" xfId="0" applyNumberFormat="1" applyFont="1" applyBorder="1" applyAlignment="1">
      <alignment horizontal="left" vertical="top" wrapText="1"/>
    </xf>
    <xf numFmtId="49" fontId="6" fillId="0" borderId="4" xfId="0" applyNumberFormat="1" applyFont="1" applyBorder="1" applyAlignment="1">
      <alignment horizontal="left" vertical="top" wrapText="1"/>
    </xf>
    <xf numFmtId="4" fontId="6" fillId="0" borderId="13" xfId="0" applyNumberFormat="1" applyFont="1" applyFill="1" applyBorder="1" applyAlignment="1" applyProtection="1">
      <alignment horizontal="center" vertical="top"/>
    </xf>
    <xf numFmtId="4" fontId="6" fillId="0" borderId="14" xfId="0" applyNumberFormat="1" applyFont="1" applyFill="1" applyBorder="1" applyAlignment="1" applyProtection="1">
      <alignment horizontal="center" vertical="top"/>
    </xf>
    <xf numFmtId="4" fontId="6" fillId="0" borderId="15" xfId="0" applyNumberFormat="1" applyFont="1" applyFill="1" applyBorder="1" applyAlignment="1" applyProtection="1">
      <alignment horizontal="center" vertical="top"/>
    </xf>
    <xf numFmtId="0" fontId="1" fillId="5" borderId="13" xfId="0" applyFont="1" applyFill="1" applyBorder="1" applyAlignment="1" applyProtection="1">
      <alignment horizontal="center" vertical="top"/>
    </xf>
    <xf numFmtId="0" fontId="1" fillId="5" borderId="14" xfId="0" applyFont="1" applyFill="1" applyBorder="1" applyAlignment="1" applyProtection="1">
      <alignment horizontal="center" vertical="top"/>
    </xf>
    <xf numFmtId="0" fontId="1" fillId="5" borderId="15" xfId="0" applyFont="1" applyFill="1" applyBorder="1" applyAlignment="1" applyProtection="1">
      <alignment horizontal="center" vertical="top"/>
    </xf>
    <xf numFmtId="49" fontId="11" fillId="0" borderId="13" xfId="0" applyNumberFormat="1" applyFont="1" applyBorder="1" applyAlignment="1" applyProtection="1">
      <alignment horizontal="center" vertical="top"/>
    </xf>
    <xf numFmtId="49" fontId="11" fillId="0" borderId="14" xfId="0" applyNumberFormat="1" applyFont="1" applyBorder="1" applyAlignment="1" applyProtection="1">
      <alignment horizontal="center" vertical="top"/>
    </xf>
    <xf numFmtId="49" fontId="11" fillId="0" borderId="15" xfId="0" applyNumberFormat="1" applyFont="1" applyBorder="1" applyAlignment="1" applyProtection="1">
      <alignment horizontal="center" vertical="top"/>
    </xf>
    <xf numFmtId="0" fontId="6" fillId="0" borderId="13" xfId="0" applyFont="1" applyBorder="1" applyAlignment="1">
      <alignment horizontal="center" vertical="top"/>
    </xf>
    <xf numFmtId="0" fontId="6" fillId="0" borderId="14" xfId="0" applyFont="1" applyBorder="1" applyAlignment="1">
      <alignment horizontal="center" vertical="top"/>
    </xf>
    <xf numFmtId="0" fontId="6" fillId="0" borderId="15" xfId="0" applyFont="1" applyBorder="1" applyAlignment="1">
      <alignment horizontal="center" vertical="top"/>
    </xf>
    <xf numFmtId="4" fontId="6" fillId="3" borderId="13" xfId="0" applyNumberFormat="1" applyFont="1" applyFill="1" applyBorder="1" applyAlignment="1" applyProtection="1">
      <alignment horizontal="center" vertical="top"/>
    </xf>
    <xf numFmtId="4" fontId="6" fillId="3" borderId="14" xfId="0" applyNumberFormat="1" applyFont="1" applyFill="1" applyBorder="1" applyAlignment="1" applyProtection="1">
      <alignment horizontal="center" vertical="top"/>
    </xf>
    <xf numFmtId="4" fontId="6" fillId="3" borderId="15" xfId="0" applyNumberFormat="1" applyFont="1" applyFill="1" applyBorder="1" applyAlignment="1" applyProtection="1">
      <alignment horizontal="center" vertical="top"/>
    </xf>
    <xf numFmtId="4" fontId="11" fillId="3" borderId="13" xfId="0" applyNumberFormat="1" applyFont="1" applyFill="1" applyBorder="1" applyAlignment="1" applyProtection="1">
      <alignment horizontal="center" vertical="top"/>
    </xf>
    <xf numFmtId="4" fontId="11" fillId="3" borderId="14" xfId="0" applyNumberFormat="1" applyFont="1" applyFill="1" applyBorder="1" applyAlignment="1" applyProtection="1">
      <alignment horizontal="center" vertical="top"/>
    </xf>
    <xf numFmtId="4" fontId="11" fillId="3" borderId="15" xfId="0" applyNumberFormat="1" applyFont="1" applyFill="1" applyBorder="1" applyAlignment="1" applyProtection="1">
      <alignment horizontal="center" vertical="top"/>
    </xf>
    <xf numFmtId="49" fontId="11" fillId="0" borderId="13" xfId="0" applyNumberFormat="1" applyFont="1" applyBorder="1" applyAlignment="1">
      <alignment horizontal="center" vertical="top"/>
    </xf>
    <xf numFmtId="49" fontId="11" fillId="0" borderId="14" xfId="0" applyNumberFormat="1" applyFont="1" applyBorder="1" applyAlignment="1">
      <alignment horizontal="center" vertical="top"/>
    </xf>
    <xf numFmtId="49" fontId="11" fillId="0" borderId="15" xfId="0" applyNumberFormat="1" applyFont="1" applyBorder="1" applyAlignment="1">
      <alignment horizontal="center" vertical="top"/>
    </xf>
    <xf numFmtId="49" fontId="6" fillId="0" borderId="13" xfId="0" applyNumberFormat="1" applyFont="1" applyBorder="1" applyAlignment="1">
      <alignment horizontal="center" vertical="top"/>
    </xf>
    <xf numFmtId="49" fontId="6" fillId="0" borderId="14" xfId="0" applyNumberFormat="1" applyFont="1" applyBorder="1" applyAlignment="1">
      <alignment horizontal="center" vertical="top"/>
    </xf>
    <xf numFmtId="49" fontId="6" fillId="0" borderId="15" xfId="0" applyNumberFormat="1" applyFont="1" applyBorder="1" applyAlignment="1">
      <alignment horizontal="center" vertical="top"/>
    </xf>
    <xf numFmtId="49" fontId="6" fillId="0" borderId="2" xfId="0" applyNumberFormat="1" applyFont="1" applyFill="1" applyBorder="1" applyAlignment="1">
      <alignment horizontal="left" vertical="top" wrapText="1"/>
    </xf>
    <xf numFmtId="49" fontId="6" fillId="0" borderId="4" xfId="0" applyNumberFormat="1" applyFont="1" applyFill="1" applyBorder="1" applyAlignment="1">
      <alignment horizontal="left" vertical="top" wrapText="1"/>
    </xf>
    <xf numFmtId="4" fontId="6" fillId="0" borderId="13" xfId="0" applyNumberFormat="1" applyFont="1" applyBorder="1" applyAlignment="1">
      <alignment horizontal="center" vertical="top"/>
    </xf>
    <xf numFmtId="4" fontId="6" fillId="0" borderId="15" xfId="0" applyNumberFormat="1" applyFont="1" applyBorder="1" applyAlignment="1">
      <alignment horizontal="center" vertical="top"/>
    </xf>
    <xf numFmtId="0" fontId="6" fillId="0" borderId="0" xfId="0" applyFont="1" applyBorder="1" applyAlignment="1" applyProtection="1">
      <alignment horizontal="left" vertical="top" wrapText="1"/>
    </xf>
    <xf numFmtId="0" fontId="12" fillId="0" borderId="5" xfId="0" applyFont="1" applyBorder="1" applyAlignment="1" applyProtection="1">
      <alignment horizontal="left" vertical="top" wrapText="1"/>
    </xf>
    <xf numFmtId="0" fontId="12" fillId="0" borderId="6" xfId="0" applyFont="1" applyBorder="1" applyAlignment="1" applyProtection="1">
      <alignment horizontal="left" vertical="top" wrapText="1"/>
    </xf>
    <xf numFmtId="0" fontId="12" fillId="0" borderId="7" xfId="0" applyFont="1" applyBorder="1" applyAlignment="1" applyProtection="1">
      <alignment horizontal="left" vertical="top" wrapText="1"/>
    </xf>
    <xf numFmtId="0" fontId="14" fillId="0" borderId="8" xfId="0" applyFont="1" applyBorder="1" applyAlignment="1" applyProtection="1">
      <alignment horizontal="center" vertical="center" wrapText="1"/>
    </xf>
    <xf numFmtId="0" fontId="4" fillId="0" borderId="0" xfId="0" applyFont="1" applyBorder="1" applyAlignment="1" applyProtection="1">
      <alignment horizontal="left" vertical="top" wrapText="1"/>
    </xf>
    <xf numFmtId="0" fontId="0" fillId="3" borderId="12" xfId="0" applyFill="1" applyBorder="1" applyAlignment="1" applyProtection="1">
      <alignment horizontal="center" vertical="top"/>
      <protection locked="0"/>
    </xf>
    <xf numFmtId="49" fontId="6" fillId="0" borderId="2" xfId="0" applyNumberFormat="1" applyFont="1" applyFill="1" applyBorder="1" applyAlignment="1">
      <alignment horizontal="center" vertical="top" wrapText="1"/>
    </xf>
    <xf numFmtId="49" fontId="6" fillId="0" borderId="4" xfId="0" applyNumberFormat="1" applyFont="1" applyFill="1" applyBorder="1" applyAlignment="1">
      <alignment horizontal="center" vertical="top" wrapText="1"/>
    </xf>
    <xf numFmtId="4" fontId="6" fillId="0" borderId="14" xfId="0" applyNumberFormat="1" applyFont="1" applyBorder="1" applyAlignment="1">
      <alignment horizontal="center" vertical="top"/>
    </xf>
    <xf numFmtId="49" fontId="6" fillId="0" borderId="2" xfId="0" applyNumberFormat="1" applyFont="1" applyBorder="1" applyAlignment="1" applyProtection="1">
      <alignment horizontal="left" vertical="top" wrapText="1"/>
    </xf>
    <xf numFmtId="49" fontId="6" fillId="0" borderId="4" xfId="0" applyNumberFormat="1" applyFont="1" applyBorder="1" applyAlignment="1" applyProtection="1">
      <alignment horizontal="left" vertical="top" wrapText="1"/>
    </xf>
    <xf numFmtId="0" fontId="7" fillId="0" borderId="0" xfId="0" applyFont="1" applyAlignment="1" applyProtection="1">
      <alignment horizontal="left" vertical="top" wrapText="1"/>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884464</xdr:colOff>
      <xdr:row>7</xdr:row>
      <xdr:rowOff>46264</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tabSelected="1" workbookViewId="0">
      <pane ySplit="9" topLeftCell="A12" activePane="bottomLeft" state="frozen"/>
      <selection pane="bottomLeft" activeCell="B12" sqref="B12:E12"/>
    </sheetView>
  </sheetViews>
  <sheetFormatPr baseColWidth="10" defaultColWidth="11.42578125"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11" customFormat="1" ht="75" customHeight="1" x14ac:dyDescent="0.25">
      <c r="A2" s="89" t="s">
        <v>15</v>
      </c>
      <c r="B2" s="89"/>
      <c r="C2" s="89"/>
      <c r="D2" s="89"/>
      <c r="E2" s="89"/>
      <c r="F2" s="89"/>
      <c r="G2" s="89"/>
      <c r="H2" s="89"/>
      <c r="I2" s="89"/>
    </row>
    <row r="5" spans="1:9" x14ac:dyDescent="0.25">
      <c r="D5" s="12"/>
      <c r="E5" s="12"/>
      <c r="F5" s="13"/>
      <c r="G5" s="13"/>
      <c r="H5" s="13"/>
      <c r="I5" s="14" t="s">
        <v>45</v>
      </c>
    </row>
    <row r="6" spans="1:9" x14ac:dyDescent="0.25">
      <c r="D6" s="12"/>
      <c r="E6" s="12"/>
      <c r="F6" s="13"/>
      <c r="G6" s="13"/>
      <c r="H6" s="13"/>
      <c r="I6" s="14"/>
    </row>
    <row r="7" spans="1:9" x14ac:dyDescent="0.25">
      <c r="D7" s="12"/>
      <c r="E7" s="12"/>
      <c r="F7" s="13"/>
      <c r="G7" s="13"/>
      <c r="H7" s="13"/>
      <c r="I7" s="15" t="s">
        <v>46</v>
      </c>
    </row>
    <row r="8" spans="1:9" ht="24.95" customHeight="1" x14ac:dyDescent="0.25"/>
    <row r="9" spans="1:9" ht="18.75" x14ac:dyDescent="0.3">
      <c r="A9" s="90" t="s">
        <v>16</v>
      </c>
      <c r="B9" s="90"/>
      <c r="C9" s="90"/>
      <c r="D9" s="90"/>
      <c r="E9" s="90"/>
      <c r="F9" s="90"/>
      <c r="G9" s="90"/>
      <c r="H9" s="90"/>
      <c r="I9" s="90"/>
    </row>
    <row r="10" spans="1:9" ht="15" customHeight="1" x14ac:dyDescent="0.25"/>
    <row r="11" spans="1:9" ht="15" customHeight="1" x14ac:dyDescent="0.25"/>
    <row r="12" spans="1:9" x14ac:dyDescent="0.25">
      <c r="A12" s="11" t="s">
        <v>17</v>
      </c>
      <c r="B12" s="91"/>
      <c r="C12" s="91"/>
      <c r="D12" s="91"/>
      <c r="E12" s="91"/>
      <c r="F12" s="87" t="s">
        <v>18</v>
      </c>
      <c r="G12" s="87"/>
      <c r="H12" s="87"/>
      <c r="I12" s="16"/>
    </row>
    <row r="13" spans="1:9" x14ac:dyDescent="0.25">
      <c r="A13" s="92" t="s">
        <v>19</v>
      </c>
      <c r="B13" s="92"/>
      <c r="C13" s="92"/>
      <c r="D13" s="92"/>
      <c r="E13" s="92"/>
      <c r="F13" s="92"/>
      <c r="G13" s="92"/>
      <c r="H13" s="92"/>
      <c r="I13" s="17"/>
    </row>
    <row r="14" spans="1:9" x14ac:dyDescent="0.25">
      <c r="A14" s="18"/>
      <c r="B14" s="18"/>
      <c r="C14" s="18"/>
      <c r="D14" s="18"/>
      <c r="E14" s="18"/>
      <c r="F14" s="18"/>
      <c r="G14" s="18"/>
      <c r="H14" s="18"/>
      <c r="I14" s="17"/>
    </row>
    <row r="15" spans="1:9" x14ac:dyDescent="0.25">
      <c r="A15" s="11" t="s">
        <v>20</v>
      </c>
      <c r="B15" s="11"/>
      <c r="C15" s="19"/>
      <c r="D15" s="87" t="s">
        <v>21</v>
      </c>
      <c r="E15" s="87"/>
      <c r="F15" s="88"/>
      <c r="G15" s="88"/>
      <c r="H15" s="88"/>
      <c r="I15" s="88"/>
    </row>
    <row r="16" spans="1:9" x14ac:dyDescent="0.25">
      <c r="B16" s="20"/>
      <c r="C16" s="20" t="s">
        <v>22</v>
      </c>
      <c r="D16" s="20"/>
      <c r="E16" s="20"/>
      <c r="F16" s="20" t="s">
        <v>23</v>
      </c>
      <c r="G16" s="20"/>
      <c r="H16" s="20"/>
      <c r="I16" s="11"/>
    </row>
    <row r="17" spans="1:9" x14ac:dyDescent="0.25">
      <c r="B17" s="20"/>
      <c r="C17" s="20"/>
      <c r="D17" s="20"/>
      <c r="E17" s="20"/>
      <c r="F17" s="20"/>
      <c r="G17" s="20"/>
      <c r="H17" s="20"/>
      <c r="I17" s="11"/>
    </row>
    <row r="18" spans="1:9" x14ac:dyDescent="0.25">
      <c r="A18" s="11" t="s">
        <v>24</v>
      </c>
      <c r="B18" s="16"/>
      <c r="C18" s="87" t="s">
        <v>25</v>
      </c>
      <c r="D18" s="87"/>
      <c r="E18" s="95"/>
      <c r="F18" s="95"/>
      <c r="G18" s="95"/>
      <c r="H18" s="21" t="s">
        <v>115</v>
      </c>
      <c r="I18" s="22"/>
    </row>
    <row r="19" spans="1:9" s="23" customFormat="1" x14ac:dyDescent="0.25">
      <c r="B19" s="24"/>
      <c r="C19" s="25"/>
      <c r="D19" s="25"/>
      <c r="E19" s="26"/>
      <c r="F19" s="26"/>
      <c r="G19" s="26"/>
      <c r="H19" s="26"/>
      <c r="I19" s="26"/>
    </row>
    <row r="20" spans="1:9" s="23" customFormat="1" x14ac:dyDescent="0.25">
      <c r="B20" s="24"/>
      <c r="C20" s="25"/>
      <c r="D20" s="25"/>
      <c r="E20" s="26"/>
      <c r="F20" s="26"/>
      <c r="G20" s="26"/>
      <c r="H20" s="26"/>
      <c r="I20" s="26"/>
    </row>
    <row r="21" spans="1:9" s="23" customFormat="1" x14ac:dyDescent="0.25">
      <c r="A21" s="27" t="s">
        <v>26</v>
      </c>
      <c r="B21" s="24"/>
      <c r="C21" s="88"/>
      <c r="D21" s="88"/>
      <c r="E21" s="88"/>
      <c r="F21" s="88"/>
      <c r="G21" s="88"/>
      <c r="H21" s="26" t="s">
        <v>27</v>
      </c>
      <c r="I21" s="22"/>
    </row>
    <row r="22" spans="1:9" s="23" customFormat="1" x14ac:dyDescent="0.25">
      <c r="A22" s="27"/>
      <c r="B22" s="24"/>
      <c r="C22" s="25"/>
      <c r="D22" s="25"/>
      <c r="E22" s="25"/>
      <c r="F22" s="25"/>
      <c r="G22" s="25"/>
      <c r="H22" s="26"/>
      <c r="I22" s="21"/>
    </row>
    <row r="23" spans="1:9" x14ac:dyDescent="0.25">
      <c r="A23" s="11" t="s">
        <v>28</v>
      </c>
      <c r="B23" s="11"/>
      <c r="C23" s="11"/>
      <c r="D23" s="11"/>
      <c r="E23" s="11"/>
      <c r="F23" s="11"/>
      <c r="G23" s="11"/>
      <c r="H23" s="11"/>
      <c r="I23" s="11"/>
    </row>
    <row r="24" spans="1:9" ht="15" customHeight="1" x14ac:dyDescent="0.25">
      <c r="A24" s="11"/>
      <c r="B24" s="11"/>
      <c r="C24" s="11"/>
      <c r="D24" s="11"/>
      <c r="E24" s="11"/>
      <c r="F24" s="11"/>
      <c r="G24" s="11"/>
      <c r="H24" s="11"/>
      <c r="I24" s="11"/>
    </row>
    <row r="25" spans="1:9" ht="56.25" customHeight="1" x14ac:dyDescent="0.25">
      <c r="A25" s="146" t="s">
        <v>114</v>
      </c>
      <c r="B25" s="96"/>
      <c r="C25" s="96"/>
      <c r="D25" s="96"/>
      <c r="E25" s="96"/>
      <c r="F25" s="96"/>
      <c r="G25" s="96"/>
      <c r="H25" s="96"/>
      <c r="I25" s="11"/>
    </row>
    <row r="26" spans="1:9" ht="15" customHeight="1" x14ac:dyDescent="0.25">
      <c r="A26" s="11"/>
      <c r="B26" s="11"/>
      <c r="C26" s="11"/>
      <c r="D26" s="11"/>
      <c r="E26" s="11"/>
      <c r="F26" s="11"/>
      <c r="G26" s="11"/>
      <c r="H26" s="11"/>
      <c r="I26" s="11"/>
    </row>
    <row r="27" spans="1:9" ht="15" customHeight="1" x14ac:dyDescent="0.25">
      <c r="A27" s="11" t="s">
        <v>29</v>
      </c>
      <c r="B27" s="11"/>
      <c r="C27" s="11"/>
      <c r="D27" s="11"/>
      <c r="E27" s="11"/>
      <c r="F27" s="11"/>
      <c r="G27" s="11"/>
      <c r="H27" s="11"/>
    </row>
    <row r="28" spans="1:9" ht="15" customHeight="1" x14ac:dyDescent="0.25">
      <c r="A28" s="11"/>
      <c r="B28" s="11"/>
      <c r="C28" s="11"/>
      <c r="D28" s="11"/>
      <c r="E28" s="11"/>
      <c r="F28" s="11"/>
      <c r="G28" s="11"/>
      <c r="H28" s="11"/>
    </row>
    <row r="29" spans="1:9" ht="15" customHeight="1" x14ac:dyDescent="0.25">
      <c r="A29" s="11" t="s">
        <v>30</v>
      </c>
      <c r="B29" s="97">
        <f>+IF('Anexo I Tabla Desglose Precio'!H65&lt;=15262.94,'Anexo I Tabla Desglose Precio'!H65,"ERROR: no debe superar 15262,94")</f>
        <v>0</v>
      </c>
      <c r="C29" s="98"/>
      <c r="D29" s="11" t="s">
        <v>31</v>
      </c>
      <c r="E29" s="11"/>
      <c r="F29" s="11"/>
      <c r="G29" s="11"/>
      <c r="H29" s="11"/>
    </row>
    <row r="30" spans="1:9" ht="15" customHeight="1" x14ac:dyDescent="0.25">
      <c r="A30" s="11"/>
      <c r="B30" s="11"/>
      <c r="C30" s="11"/>
      <c r="D30" s="11"/>
      <c r="E30" s="11"/>
      <c r="F30" s="11"/>
      <c r="G30" s="11"/>
      <c r="H30" s="11"/>
    </row>
    <row r="31" spans="1:9" ht="15" customHeight="1" x14ac:dyDescent="0.25">
      <c r="A31" s="28"/>
      <c r="B31" s="11"/>
      <c r="C31" s="11"/>
      <c r="D31" s="11"/>
      <c r="E31" s="11"/>
      <c r="F31" s="11"/>
      <c r="G31" s="11"/>
      <c r="H31" s="11"/>
    </row>
    <row r="32" spans="1:9" ht="15" customHeight="1" x14ac:dyDescent="0.25">
      <c r="A32" s="11"/>
      <c r="B32" s="11"/>
      <c r="C32" s="11"/>
      <c r="D32" s="11"/>
      <c r="E32" s="11"/>
      <c r="F32" s="11"/>
      <c r="G32" s="11"/>
      <c r="H32" s="11"/>
      <c r="I32" s="11"/>
    </row>
    <row r="33" spans="1:9" ht="35.1" customHeight="1" x14ac:dyDescent="0.25">
      <c r="A33" s="93" t="s">
        <v>32</v>
      </c>
      <c r="B33" s="93"/>
      <c r="C33" s="93"/>
      <c r="D33" s="93"/>
      <c r="E33" s="93"/>
      <c r="F33" s="93"/>
      <c r="G33" s="93"/>
      <c r="H33" s="93"/>
      <c r="I33" s="11"/>
    </row>
    <row r="34" spans="1:9" ht="27" customHeight="1" x14ac:dyDescent="0.25">
      <c r="A34" s="11"/>
      <c r="B34" s="11"/>
      <c r="C34" s="11"/>
      <c r="D34" s="11"/>
      <c r="E34" s="11"/>
      <c r="F34" s="11"/>
      <c r="G34" s="11"/>
      <c r="H34" s="11"/>
      <c r="I34" s="11"/>
    </row>
    <row r="35" spans="1:9" ht="27" customHeight="1" x14ac:dyDescent="0.25">
      <c r="A35" s="93" t="s">
        <v>33</v>
      </c>
      <c r="B35" s="93"/>
      <c r="C35" s="93"/>
      <c r="D35" s="93"/>
      <c r="E35" s="93"/>
      <c r="F35" s="93"/>
      <c r="G35" s="93"/>
      <c r="H35" s="93"/>
      <c r="I35" s="11"/>
    </row>
    <row r="36" spans="1:9" ht="27" customHeight="1" x14ac:dyDescent="0.25">
      <c r="A36" s="11"/>
      <c r="B36" s="11"/>
      <c r="C36" s="11"/>
      <c r="D36" s="11"/>
      <c r="E36" s="11"/>
      <c r="F36" s="11"/>
      <c r="G36" s="11"/>
      <c r="H36" s="11"/>
      <c r="I36" s="11"/>
    </row>
    <row r="37" spans="1:9" ht="27" customHeight="1" x14ac:dyDescent="0.25">
      <c r="A37" s="93" t="s">
        <v>34</v>
      </c>
      <c r="B37" s="93"/>
      <c r="C37" s="93"/>
      <c r="D37" s="93"/>
      <c r="E37" s="93"/>
      <c r="F37" s="93"/>
      <c r="G37" s="93"/>
      <c r="H37" s="93"/>
      <c r="I37" s="11"/>
    </row>
    <row r="38" spans="1:9" ht="27" customHeight="1" x14ac:dyDescent="0.25">
      <c r="A38" s="11"/>
      <c r="B38" s="11"/>
      <c r="C38" s="11"/>
      <c r="D38" s="11"/>
      <c r="E38" s="11"/>
      <c r="F38" s="11"/>
      <c r="G38" s="11"/>
      <c r="H38" s="11"/>
      <c r="I38" s="11"/>
    </row>
    <row r="39" spans="1:9" ht="43.5" customHeight="1" x14ac:dyDescent="0.25">
      <c r="A39" s="93" t="s">
        <v>35</v>
      </c>
      <c r="B39" s="93"/>
      <c r="C39" s="93"/>
      <c r="D39" s="93"/>
      <c r="E39" s="93"/>
      <c r="F39" s="93"/>
      <c r="G39" s="93"/>
      <c r="H39" s="93"/>
      <c r="I39" s="11"/>
    </row>
    <row r="40" spans="1:9" ht="27" customHeight="1" x14ac:dyDescent="0.25">
      <c r="A40" s="29"/>
      <c r="B40" s="29"/>
      <c r="C40" s="29"/>
      <c r="D40" s="29"/>
      <c r="E40" s="29"/>
      <c r="F40" s="29"/>
      <c r="G40" s="29"/>
      <c r="H40" s="29"/>
      <c r="I40" s="11"/>
    </row>
    <row r="41" spans="1:9" x14ac:dyDescent="0.25">
      <c r="A41" s="30" t="s">
        <v>36</v>
      </c>
      <c r="B41" s="11"/>
      <c r="C41" s="11"/>
      <c r="D41" s="11"/>
      <c r="E41" s="11"/>
      <c r="F41" s="11"/>
      <c r="G41" s="11"/>
      <c r="H41" s="11"/>
      <c r="I41" s="11"/>
    </row>
    <row r="42" spans="1:9" ht="8.1" customHeight="1" x14ac:dyDescent="0.25">
      <c r="A42" s="11"/>
      <c r="B42" s="11"/>
      <c r="C42" s="11"/>
      <c r="D42" s="11"/>
      <c r="E42" s="11"/>
      <c r="F42" s="11"/>
      <c r="G42" s="11"/>
      <c r="H42" s="11"/>
      <c r="I42" s="11"/>
    </row>
    <row r="47" spans="1:9" x14ac:dyDescent="0.25">
      <c r="B47" s="31" t="s">
        <v>37</v>
      </c>
    </row>
    <row r="55" spans="2:7" x14ac:dyDescent="0.25">
      <c r="B55" s="1" t="s">
        <v>13</v>
      </c>
      <c r="C55" s="94"/>
      <c r="D55" s="94"/>
      <c r="E55" s="94"/>
      <c r="F55" s="94"/>
      <c r="G55" s="94"/>
    </row>
  </sheetData>
  <sheetProtection algorithmName="SHA-512" hashValue="mVQiq3i+qZovdboZpdfS4IkAyWhyew9cvHrdWhiXfMkAfd5N08EBw1pmnEODOr6FGIAikqLoxObHJEwkEuQ2VQ==" saltValue="T3ZEj8dvhRHrSj8MU7s4Sg==" spinCount="100000" sheet="1" selectLockedCells="1"/>
  <mergeCells count="17">
    <mergeCell ref="A35:H35"/>
    <mergeCell ref="A37:H37"/>
    <mergeCell ref="A39:H39"/>
    <mergeCell ref="C55:G55"/>
    <mergeCell ref="C18:D18"/>
    <mergeCell ref="E18:G18"/>
    <mergeCell ref="C21:G21"/>
    <mergeCell ref="A25:H25"/>
    <mergeCell ref="B29:C29"/>
    <mergeCell ref="A33:H33"/>
    <mergeCell ref="D15:E15"/>
    <mergeCell ref="F15:I15"/>
    <mergeCell ref="A2:I2"/>
    <mergeCell ref="A9:I9"/>
    <mergeCell ref="B12:E12"/>
    <mergeCell ref="F12:H12"/>
    <mergeCell ref="A13:H1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J74"/>
  <sheetViews>
    <sheetView zoomScale="85" zoomScaleNormal="85" workbookViewId="0">
      <selection activeCell="G8" sqref="G8"/>
    </sheetView>
  </sheetViews>
  <sheetFormatPr baseColWidth="10" defaultColWidth="11.42578125" defaultRowHeight="15" x14ac:dyDescent="0.25"/>
  <cols>
    <col min="1" max="1" width="22.42578125" style="1" customWidth="1"/>
    <col min="2" max="2" width="8.85546875" style="9" bestFit="1" customWidth="1"/>
    <col min="3" max="3" width="3.85546875" style="1" bestFit="1" customWidth="1"/>
    <col min="4" max="4" width="48.42578125" style="86" customWidth="1"/>
    <col min="5" max="5" width="12.7109375" style="1" customWidth="1"/>
    <col min="6" max="6" width="8.140625" style="1" bestFit="1" customWidth="1"/>
    <col min="7" max="7" width="11.28515625" style="1" customWidth="1"/>
    <col min="8" max="8" width="10.140625" style="1" bestFit="1" customWidth="1"/>
    <col min="9" max="9" width="11.42578125" style="1"/>
    <col min="10" max="10" width="14.140625" style="1" bestFit="1" customWidth="1"/>
    <col min="11" max="16384" width="11.42578125" style="1"/>
  </cols>
  <sheetData>
    <row r="1" spans="1:8" ht="73.5" customHeight="1" thickBot="1" x14ac:dyDescent="0.3">
      <c r="A1" s="135" t="s">
        <v>11</v>
      </c>
      <c r="B1" s="136"/>
      <c r="C1" s="136"/>
      <c r="D1" s="136"/>
      <c r="E1" s="136"/>
      <c r="F1" s="136"/>
      <c r="G1" s="136"/>
      <c r="H1" s="137"/>
    </row>
    <row r="2" spans="1:8" ht="60" customHeight="1" x14ac:dyDescent="0.25">
      <c r="A2" s="138" t="s">
        <v>12</v>
      </c>
      <c r="B2" s="138"/>
      <c r="C2" s="138"/>
      <c r="D2" s="138"/>
      <c r="E2" s="138"/>
      <c r="F2" s="138"/>
      <c r="G2" s="138"/>
      <c r="H2" s="138"/>
    </row>
    <row r="3" spans="1:8" x14ac:dyDescent="0.25">
      <c r="A3" s="32"/>
      <c r="B3" s="33"/>
      <c r="C3" s="11"/>
      <c r="D3" s="17"/>
      <c r="E3" s="11"/>
      <c r="F3" s="11"/>
      <c r="G3" s="11"/>
      <c r="H3" s="33"/>
    </row>
    <row r="4" spans="1:8" ht="18.75" x14ac:dyDescent="0.25">
      <c r="A4" s="34" t="s">
        <v>47</v>
      </c>
      <c r="B4" s="33"/>
      <c r="C4" s="11"/>
      <c r="D4" s="17"/>
      <c r="E4" s="11"/>
      <c r="F4" s="11"/>
      <c r="G4" s="11"/>
      <c r="H4" s="33"/>
    </row>
    <row r="5" spans="1:8" ht="5.0999999999999996" customHeight="1" x14ac:dyDescent="0.25">
      <c r="A5" s="34"/>
      <c r="B5" s="33"/>
      <c r="C5" s="11"/>
      <c r="D5" s="17"/>
      <c r="E5" s="11"/>
      <c r="F5" s="11"/>
      <c r="G5" s="11"/>
      <c r="H5" s="33"/>
    </row>
    <row r="6" spans="1:8" ht="36" x14ac:dyDescent="0.25">
      <c r="A6" s="35" t="s">
        <v>0</v>
      </c>
      <c r="B6" s="37" t="s">
        <v>1</v>
      </c>
      <c r="C6" s="35" t="s">
        <v>2</v>
      </c>
      <c r="D6" s="81" t="s">
        <v>3</v>
      </c>
      <c r="E6" s="36"/>
      <c r="F6" s="35" t="s">
        <v>4</v>
      </c>
      <c r="G6" s="77" t="s">
        <v>42</v>
      </c>
      <c r="H6" s="76" t="s">
        <v>43</v>
      </c>
    </row>
    <row r="7" spans="1:8" x14ac:dyDescent="0.25">
      <c r="A7" s="69" t="s">
        <v>48</v>
      </c>
      <c r="B7" s="70" t="s">
        <v>5</v>
      </c>
      <c r="C7" s="38" t="s">
        <v>6</v>
      </c>
      <c r="D7" s="82" t="s">
        <v>49</v>
      </c>
      <c r="E7" s="39"/>
      <c r="F7" s="40"/>
      <c r="G7" s="41"/>
      <c r="H7" s="42"/>
    </row>
    <row r="8" spans="1:8" x14ac:dyDescent="0.25">
      <c r="A8" s="68" t="s">
        <v>50</v>
      </c>
      <c r="B8" s="71" t="s">
        <v>7</v>
      </c>
      <c r="C8" s="64" t="s">
        <v>51</v>
      </c>
      <c r="D8" s="130" t="s">
        <v>52</v>
      </c>
      <c r="E8" s="131"/>
      <c r="F8" s="66">
        <v>140</v>
      </c>
      <c r="G8" s="67"/>
      <c r="H8" s="45">
        <f t="shared" ref="H8:H19" si="0">+ROUND(+F8*ROUND(G8,2),2)</f>
        <v>0</v>
      </c>
    </row>
    <row r="9" spans="1:8" ht="67.5" customHeight="1" x14ac:dyDescent="0.25">
      <c r="A9" s="109"/>
      <c r="B9" s="124"/>
      <c r="C9" s="127"/>
      <c r="D9" s="141" t="s">
        <v>53</v>
      </c>
      <c r="E9" s="142"/>
      <c r="F9" s="132"/>
      <c r="G9" s="118"/>
      <c r="H9" s="121"/>
    </row>
    <row r="10" spans="1:8" x14ac:dyDescent="0.25">
      <c r="A10" s="110"/>
      <c r="B10" s="125"/>
      <c r="C10" s="128"/>
      <c r="D10" s="83" t="s">
        <v>54</v>
      </c>
      <c r="E10" s="65">
        <v>50</v>
      </c>
      <c r="F10" s="143"/>
      <c r="G10" s="119"/>
      <c r="H10" s="122"/>
    </row>
    <row r="11" spans="1:8" x14ac:dyDescent="0.25">
      <c r="A11" s="110"/>
      <c r="B11" s="125"/>
      <c r="C11" s="128"/>
      <c r="D11" s="83" t="s">
        <v>55</v>
      </c>
      <c r="E11" s="65">
        <v>30</v>
      </c>
      <c r="F11" s="143"/>
      <c r="G11" s="119"/>
      <c r="H11" s="122"/>
    </row>
    <row r="12" spans="1:8" x14ac:dyDescent="0.25">
      <c r="A12" s="110"/>
      <c r="B12" s="125"/>
      <c r="C12" s="128"/>
      <c r="D12" s="83" t="s">
        <v>56</v>
      </c>
      <c r="E12" s="65">
        <v>20</v>
      </c>
      <c r="F12" s="143"/>
      <c r="G12" s="119"/>
      <c r="H12" s="122"/>
    </row>
    <row r="13" spans="1:8" x14ac:dyDescent="0.25">
      <c r="A13" s="110"/>
      <c r="B13" s="125"/>
      <c r="C13" s="128"/>
      <c r="D13" s="83" t="s">
        <v>57</v>
      </c>
      <c r="E13" s="65">
        <v>20</v>
      </c>
      <c r="F13" s="143"/>
      <c r="G13" s="119"/>
      <c r="H13" s="122"/>
    </row>
    <row r="14" spans="1:8" x14ac:dyDescent="0.25">
      <c r="A14" s="111"/>
      <c r="B14" s="126"/>
      <c r="C14" s="129"/>
      <c r="D14" s="83" t="s">
        <v>58</v>
      </c>
      <c r="E14" s="65">
        <v>20</v>
      </c>
      <c r="F14" s="133"/>
      <c r="G14" s="120"/>
      <c r="H14" s="123"/>
    </row>
    <row r="15" spans="1:8" x14ac:dyDescent="0.25">
      <c r="A15" s="68" t="s">
        <v>59</v>
      </c>
      <c r="B15" s="71" t="s">
        <v>7</v>
      </c>
      <c r="C15" s="64" t="s">
        <v>51</v>
      </c>
      <c r="D15" s="104" t="s">
        <v>60</v>
      </c>
      <c r="E15" s="105"/>
      <c r="F15" s="66">
        <v>20</v>
      </c>
      <c r="G15" s="67"/>
      <c r="H15" s="45">
        <f t="shared" si="0"/>
        <v>0</v>
      </c>
    </row>
    <row r="16" spans="1:8" ht="67.5" customHeight="1" x14ac:dyDescent="0.25">
      <c r="A16" s="109"/>
      <c r="B16" s="124"/>
      <c r="C16" s="64"/>
      <c r="D16" s="104" t="s">
        <v>61</v>
      </c>
      <c r="E16" s="105"/>
      <c r="F16" s="132"/>
      <c r="G16" s="118"/>
      <c r="H16" s="121"/>
    </row>
    <row r="17" spans="1:8" x14ac:dyDescent="0.25">
      <c r="A17" s="110"/>
      <c r="B17" s="125"/>
      <c r="C17" s="64" t="s">
        <v>44</v>
      </c>
      <c r="D17" s="83" t="s">
        <v>54</v>
      </c>
      <c r="E17" s="65">
        <v>10</v>
      </c>
      <c r="F17" s="143"/>
      <c r="G17" s="119"/>
      <c r="H17" s="122"/>
    </row>
    <row r="18" spans="1:8" x14ac:dyDescent="0.25">
      <c r="A18" s="111"/>
      <c r="B18" s="126"/>
      <c r="C18" s="64"/>
      <c r="D18" s="83" t="s">
        <v>55</v>
      </c>
      <c r="E18" s="65">
        <v>10</v>
      </c>
      <c r="F18" s="133"/>
      <c r="G18" s="119"/>
      <c r="H18" s="122"/>
    </row>
    <row r="19" spans="1:8" x14ac:dyDescent="0.25">
      <c r="A19" s="68" t="s">
        <v>62</v>
      </c>
      <c r="B19" s="71" t="s">
        <v>7</v>
      </c>
      <c r="C19" s="64" t="s">
        <v>51</v>
      </c>
      <c r="D19" s="130" t="s">
        <v>63</v>
      </c>
      <c r="E19" s="131"/>
      <c r="F19" s="66">
        <v>60</v>
      </c>
      <c r="G19" s="67"/>
      <c r="H19" s="45">
        <f t="shared" si="0"/>
        <v>0</v>
      </c>
    </row>
    <row r="20" spans="1:8" ht="67.5" customHeight="1" x14ac:dyDescent="0.25">
      <c r="A20" s="109"/>
      <c r="B20" s="124"/>
      <c r="C20" s="64"/>
      <c r="D20" s="130" t="s">
        <v>64</v>
      </c>
      <c r="E20" s="131"/>
      <c r="F20" s="132"/>
      <c r="G20" s="118"/>
      <c r="H20" s="121"/>
    </row>
    <row r="21" spans="1:8" x14ac:dyDescent="0.25">
      <c r="A21" s="111"/>
      <c r="B21" s="126"/>
      <c r="C21" s="64" t="s">
        <v>44</v>
      </c>
      <c r="D21" s="83" t="s">
        <v>54</v>
      </c>
      <c r="E21" s="65">
        <v>60</v>
      </c>
      <c r="F21" s="133"/>
      <c r="G21" s="120"/>
      <c r="H21" s="123"/>
    </row>
    <row r="22" spans="1:8" x14ac:dyDescent="0.25">
      <c r="A22" s="68" t="s">
        <v>65</v>
      </c>
      <c r="B22" s="64" t="s">
        <v>7</v>
      </c>
      <c r="C22" s="64" t="s">
        <v>51</v>
      </c>
      <c r="D22" s="104" t="s">
        <v>66</v>
      </c>
      <c r="E22" s="105"/>
      <c r="F22" s="44">
        <v>20</v>
      </c>
      <c r="G22" s="61"/>
      <c r="H22" s="45">
        <f t="shared" ref="H22:H47" si="1">+ROUND(+F22*ROUND(G22,2),2)</f>
        <v>0</v>
      </c>
    </row>
    <row r="23" spans="1:8" ht="93" customHeight="1" x14ac:dyDescent="0.25">
      <c r="A23" s="68"/>
      <c r="B23" s="78"/>
      <c r="C23" s="78"/>
      <c r="D23" s="104" t="s">
        <v>67</v>
      </c>
      <c r="E23" s="105"/>
      <c r="F23" s="44"/>
      <c r="G23" s="79"/>
      <c r="H23" s="45"/>
    </row>
    <row r="24" spans="1:8" x14ac:dyDescent="0.25">
      <c r="A24" s="68" t="s">
        <v>68</v>
      </c>
      <c r="B24" s="72" t="s">
        <v>7</v>
      </c>
      <c r="C24" s="64" t="s">
        <v>44</v>
      </c>
      <c r="D24" s="104" t="s">
        <v>69</v>
      </c>
      <c r="E24" s="105"/>
      <c r="F24" s="44">
        <v>1</v>
      </c>
      <c r="G24" s="61"/>
      <c r="H24" s="45">
        <f t="shared" si="1"/>
        <v>0</v>
      </c>
    </row>
    <row r="25" spans="1:8" ht="48.75" customHeight="1" x14ac:dyDescent="0.25">
      <c r="A25" s="68"/>
      <c r="B25" s="72"/>
      <c r="C25" s="78"/>
      <c r="D25" s="104" t="s">
        <v>70</v>
      </c>
      <c r="E25" s="105"/>
      <c r="F25" s="44"/>
      <c r="G25" s="79"/>
      <c r="H25" s="45"/>
    </row>
    <row r="26" spans="1:8" x14ac:dyDescent="0.25">
      <c r="A26" s="68" t="s">
        <v>71</v>
      </c>
      <c r="B26" s="72" t="s">
        <v>7</v>
      </c>
      <c r="C26" s="64" t="s">
        <v>44</v>
      </c>
      <c r="D26" s="104" t="s">
        <v>72</v>
      </c>
      <c r="E26" s="105"/>
      <c r="F26" s="44">
        <v>5</v>
      </c>
      <c r="G26" s="61"/>
      <c r="H26" s="45">
        <f t="shared" si="1"/>
        <v>0</v>
      </c>
    </row>
    <row r="27" spans="1:8" ht="51" customHeight="1" x14ac:dyDescent="0.25">
      <c r="A27" s="68"/>
      <c r="B27" s="72"/>
      <c r="C27" s="78"/>
      <c r="D27" s="104" t="s">
        <v>73</v>
      </c>
      <c r="E27" s="105"/>
      <c r="F27" s="44"/>
      <c r="G27" s="79"/>
      <c r="H27" s="45"/>
    </row>
    <row r="28" spans="1:8" x14ac:dyDescent="0.25">
      <c r="A28" s="68" t="s">
        <v>94</v>
      </c>
      <c r="B28" s="72" t="s">
        <v>7</v>
      </c>
      <c r="C28" s="78" t="s">
        <v>44</v>
      </c>
      <c r="D28" s="104" t="s">
        <v>95</v>
      </c>
      <c r="E28" s="105"/>
      <c r="F28" s="44">
        <v>6</v>
      </c>
      <c r="G28" s="61"/>
      <c r="H28" s="45">
        <f t="shared" si="1"/>
        <v>0</v>
      </c>
    </row>
    <row r="29" spans="1:8" ht="48" customHeight="1" x14ac:dyDescent="0.25">
      <c r="A29" s="68"/>
      <c r="B29" s="72"/>
      <c r="C29" s="78"/>
      <c r="D29" s="104" t="s">
        <v>96</v>
      </c>
      <c r="E29" s="105"/>
      <c r="F29" s="44"/>
      <c r="G29" s="79"/>
      <c r="H29" s="45"/>
    </row>
    <row r="30" spans="1:8" x14ac:dyDescent="0.25">
      <c r="A30" s="68" t="s">
        <v>97</v>
      </c>
      <c r="B30" s="72" t="s">
        <v>7</v>
      </c>
      <c r="C30" s="64" t="s">
        <v>44</v>
      </c>
      <c r="D30" s="104" t="s">
        <v>75</v>
      </c>
      <c r="E30" s="105"/>
      <c r="F30" s="44">
        <v>1</v>
      </c>
      <c r="G30" s="61"/>
      <c r="H30" s="45">
        <f t="shared" si="1"/>
        <v>0</v>
      </c>
    </row>
    <row r="31" spans="1:8" ht="33.75" customHeight="1" x14ac:dyDescent="0.25">
      <c r="A31" s="68"/>
      <c r="B31" s="72"/>
      <c r="C31" s="78"/>
      <c r="D31" s="104" t="s">
        <v>76</v>
      </c>
      <c r="E31" s="105"/>
      <c r="F31" s="44"/>
      <c r="G31" s="79"/>
      <c r="H31" s="45"/>
    </row>
    <row r="32" spans="1:8" x14ac:dyDescent="0.25">
      <c r="A32" s="68" t="s">
        <v>74</v>
      </c>
      <c r="B32" s="72" t="s">
        <v>7</v>
      </c>
      <c r="C32" s="64" t="s">
        <v>44</v>
      </c>
      <c r="D32" s="104" t="s">
        <v>78</v>
      </c>
      <c r="E32" s="105"/>
      <c r="F32" s="44">
        <v>1</v>
      </c>
      <c r="G32" s="61"/>
      <c r="H32" s="45">
        <f t="shared" si="1"/>
        <v>0</v>
      </c>
    </row>
    <row r="33" spans="1:8" ht="101.25" customHeight="1" x14ac:dyDescent="0.25">
      <c r="A33" s="68"/>
      <c r="B33" s="72"/>
      <c r="C33" s="78"/>
      <c r="D33" s="104" t="s">
        <v>79</v>
      </c>
      <c r="E33" s="105"/>
      <c r="F33" s="44"/>
      <c r="G33" s="79"/>
      <c r="H33" s="45"/>
    </row>
    <row r="34" spans="1:8" x14ac:dyDescent="0.25">
      <c r="A34" s="68" t="s">
        <v>77</v>
      </c>
      <c r="B34" s="72" t="s">
        <v>7</v>
      </c>
      <c r="C34" s="64" t="s">
        <v>44</v>
      </c>
      <c r="D34" s="104" t="s">
        <v>81</v>
      </c>
      <c r="E34" s="105"/>
      <c r="F34" s="44">
        <v>5</v>
      </c>
      <c r="G34" s="61"/>
      <c r="H34" s="45">
        <f t="shared" si="1"/>
        <v>0</v>
      </c>
    </row>
    <row r="35" spans="1:8" ht="22.5" customHeight="1" x14ac:dyDescent="0.25">
      <c r="A35" s="68"/>
      <c r="B35" s="72"/>
      <c r="C35" s="78"/>
      <c r="D35" s="104" t="s">
        <v>82</v>
      </c>
      <c r="E35" s="105"/>
      <c r="F35" s="44"/>
      <c r="G35" s="79"/>
      <c r="H35" s="45"/>
    </row>
    <row r="36" spans="1:8" x14ac:dyDescent="0.25">
      <c r="A36" s="68" t="s">
        <v>80</v>
      </c>
      <c r="B36" s="72" t="s">
        <v>7</v>
      </c>
      <c r="C36" s="64" t="s">
        <v>44</v>
      </c>
      <c r="D36" s="104" t="s">
        <v>84</v>
      </c>
      <c r="E36" s="105"/>
      <c r="F36" s="44">
        <v>5</v>
      </c>
      <c r="G36" s="61"/>
      <c r="H36" s="45">
        <f t="shared" si="1"/>
        <v>0</v>
      </c>
    </row>
    <row r="37" spans="1:8" ht="90" customHeight="1" x14ac:dyDescent="0.25">
      <c r="A37" s="109"/>
      <c r="B37" s="112"/>
      <c r="C37" s="115"/>
      <c r="D37" s="104" t="s">
        <v>85</v>
      </c>
      <c r="E37" s="105"/>
      <c r="F37" s="106"/>
      <c r="G37" s="118"/>
      <c r="H37" s="121"/>
    </row>
    <row r="38" spans="1:8" x14ac:dyDescent="0.25">
      <c r="A38" s="110"/>
      <c r="B38" s="113"/>
      <c r="C38" s="116"/>
      <c r="D38" s="84" t="s">
        <v>54</v>
      </c>
      <c r="E38" s="80">
        <v>1</v>
      </c>
      <c r="F38" s="107"/>
      <c r="G38" s="119"/>
      <c r="H38" s="122"/>
    </row>
    <row r="39" spans="1:8" x14ac:dyDescent="0.25">
      <c r="A39" s="110"/>
      <c r="B39" s="113"/>
      <c r="C39" s="116"/>
      <c r="D39" s="84" t="s">
        <v>55</v>
      </c>
      <c r="E39" s="80">
        <v>1</v>
      </c>
      <c r="F39" s="107"/>
      <c r="G39" s="119"/>
      <c r="H39" s="122"/>
    </row>
    <row r="40" spans="1:8" x14ac:dyDescent="0.25">
      <c r="A40" s="110"/>
      <c r="B40" s="113"/>
      <c r="C40" s="116"/>
      <c r="D40" s="84" t="s">
        <v>56</v>
      </c>
      <c r="E40" s="80">
        <v>1</v>
      </c>
      <c r="F40" s="107"/>
      <c r="G40" s="119"/>
      <c r="H40" s="122"/>
    </row>
    <row r="41" spans="1:8" x14ac:dyDescent="0.25">
      <c r="A41" s="110"/>
      <c r="B41" s="113"/>
      <c r="C41" s="116"/>
      <c r="D41" s="84" t="s">
        <v>57</v>
      </c>
      <c r="E41" s="80">
        <v>1</v>
      </c>
      <c r="F41" s="107"/>
      <c r="G41" s="119"/>
      <c r="H41" s="122"/>
    </row>
    <row r="42" spans="1:8" x14ac:dyDescent="0.25">
      <c r="A42" s="111"/>
      <c r="B42" s="114"/>
      <c r="C42" s="117"/>
      <c r="D42" s="84" t="s">
        <v>58</v>
      </c>
      <c r="E42" s="80">
        <v>1</v>
      </c>
      <c r="F42" s="108"/>
      <c r="G42" s="120"/>
      <c r="H42" s="123"/>
    </row>
    <row r="43" spans="1:8" x14ac:dyDescent="0.25">
      <c r="A43" s="68" t="s">
        <v>83</v>
      </c>
      <c r="B43" s="72" t="s">
        <v>7</v>
      </c>
      <c r="C43" s="64" t="s">
        <v>44</v>
      </c>
      <c r="D43" s="99" t="s">
        <v>87</v>
      </c>
      <c r="E43" s="100"/>
      <c r="F43" s="44">
        <v>1</v>
      </c>
      <c r="G43" s="61"/>
      <c r="H43" s="45">
        <f t="shared" si="1"/>
        <v>0</v>
      </c>
    </row>
    <row r="44" spans="1:8" ht="45" customHeight="1" x14ac:dyDescent="0.25">
      <c r="A44" s="68"/>
      <c r="B44" s="72"/>
      <c r="C44" s="78"/>
      <c r="D44" s="99" t="s">
        <v>88</v>
      </c>
      <c r="E44" s="100"/>
      <c r="F44" s="44"/>
      <c r="G44" s="79"/>
      <c r="H44" s="45"/>
    </row>
    <row r="45" spans="1:8" x14ac:dyDescent="0.25">
      <c r="A45" s="68" t="s">
        <v>86</v>
      </c>
      <c r="B45" s="72" t="s">
        <v>7</v>
      </c>
      <c r="C45" s="64" t="s">
        <v>44</v>
      </c>
      <c r="D45" s="99" t="s">
        <v>90</v>
      </c>
      <c r="E45" s="100"/>
      <c r="F45" s="44">
        <v>1</v>
      </c>
      <c r="G45" s="61"/>
      <c r="H45" s="45">
        <f t="shared" si="1"/>
        <v>0</v>
      </c>
    </row>
    <row r="46" spans="1:8" ht="22.5" customHeight="1" x14ac:dyDescent="0.25">
      <c r="A46" s="68"/>
      <c r="B46" s="72"/>
      <c r="C46" s="78"/>
      <c r="D46" s="99" t="s">
        <v>91</v>
      </c>
      <c r="E46" s="100"/>
      <c r="F46" s="44"/>
      <c r="G46" s="79"/>
      <c r="H46" s="45"/>
    </row>
    <row r="47" spans="1:8" x14ac:dyDescent="0.25">
      <c r="A47" s="68" t="s">
        <v>89</v>
      </c>
      <c r="B47" s="72" t="s">
        <v>7</v>
      </c>
      <c r="C47" s="64" t="s">
        <v>44</v>
      </c>
      <c r="D47" s="99" t="s">
        <v>92</v>
      </c>
      <c r="E47" s="100"/>
      <c r="F47" s="44">
        <v>1</v>
      </c>
      <c r="G47" s="61"/>
      <c r="H47" s="45">
        <f t="shared" si="1"/>
        <v>0</v>
      </c>
    </row>
    <row r="48" spans="1:8" ht="62.25" customHeight="1" x14ac:dyDescent="0.25">
      <c r="A48" s="68"/>
      <c r="B48" s="72"/>
      <c r="C48" s="78"/>
      <c r="D48" s="99" t="s">
        <v>93</v>
      </c>
      <c r="E48" s="100"/>
      <c r="F48" s="44"/>
      <c r="G48" s="79"/>
      <c r="H48" s="45"/>
    </row>
    <row r="49" spans="1:8" x14ac:dyDescent="0.25">
      <c r="A49" s="68"/>
      <c r="B49" s="72"/>
      <c r="C49" s="78"/>
      <c r="D49" s="101" t="s">
        <v>104</v>
      </c>
      <c r="E49" s="102"/>
      <c r="F49" s="103"/>
      <c r="G49" s="61"/>
      <c r="H49" s="48">
        <f>SUM(H8:H48)</f>
        <v>0</v>
      </c>
    </row>
    <row r="50" spans="1:8" x14ac:dyDescent="0.25">
      <c r="A50" s="69" t="s">
        <v>98</v>
      </c>
      <c r="B50" s="70" t="s">
        <v>5</v>
      </c>
      <c r="C50" s="38" t="s">
        <v>6</v>
      </c>
      <c r="D50" s="82" t="s">
        <v>99</v>
      </c>
      <c r="E50" s="39"/>
      <c r="F50" s="49"/>
      <c r="G50" s="50"/>
      <c r="H50" s="51"/>
    </row>
    <row r="51" spans="1:8" x14ac:dyDescent="0.25">
      <c r="A51" s="68" t="s">
        <v>100</v>
      </c>
      <c r="B51" s="72" t="s">
        <v>7</v>
      </c>
      <c r="C51" s="43" t="s">
        <v>44</v>
      </c>
      <c r="D51" s="144" t="s">
        <v>101</v>
      </c>
      <c r="E51" s="145"/>
      <c r="F51" s="44">
        <v>1</v>
      </c>
      <c r="G51" s="61"/>
      <c r="H51" s="45">
        <f t="shared" ref="H51" si="2">+ROUND(+F51*ROUND(G51,2),2)</f>
        <v>0</v>
      </c>
    </row>
    <row r="52" spans="1:8" ht="192.75" customHeight="1" x14ac:dyDescent="0.25">
      <c r="A52" s="68"/>
      <c r="B52" s="72"/>
      <c r="C52" s="43"/>
      <c r="D52" s="144" t="s">
        <v>102</v>
      </c>
      <c r="E52" s="145"/>
      <c r="F52" s="44"/>
      <c r="G52" s="79"/>
      <c r="H52" s="45"/>
    </row>
    <row r="53" spans="1:8" x14ac:dyDescent="0.25">
      <c r="A53" s="46"/>
      <c r="B53" s="73"/>
      <c r="C53" s="46"/>
      <c r="D53" s="101" t="s">
        <v>103</v>
      </c>
      <c r="E53" s="102"/>
      <c r="F53" s="103"/>
      <c r="G53" s="47"/>
      <c r="H53" s="48">
        <f>SUM(H51:H52)</f>
        <v>0</v>
      </c>
    </row>
    <row r="54" spans="1:8" x14ac:dyDescent="0.25">
      <c r="A54" s="69" t="s">
        <v>105</v>
      </c>
      <c r="B54" s="70" t="s">
        <v>5</v>
      </c>
      <c r="C54" s="38" t="s">
        <v>6</v>
      </c>
      <c r="D54" s="82" t="s">
        <v>8</v>
      </c>
      <c r="E54" s="39"/>
      <c r="F54" s="49"/>
      <c r="G54" s="50"/>
      <c r="H54" s="51"/>
    </row>
    <row r="55" spans="1:8" x14ac:dyDescent="0.25">
      <c r="A55" s="68" t="s">
        <v>106</v>
      </c>
      <c r="B55" s="72" t="s">
        <v>7</v>
      </c>
      <c r="C55" s="43" t="s">
        <v>44</v>
      </c>
      <c r="D55" s="144" t="s">
        <v>107</v>
      </c>
      <c r="E55" s="145"/>
      <c r="F55" s="44">
        <v>1</v>
      </c>
      <c r="G55" s="61"/>
      <c r="H55" s="45">
        <f t="shared" ref="H55" si="3">+ROUND(+F55*ROUND(G55,2),2)</f>
        <v>0</v>
      </c>
    </row>
    <row r="56" spans="1:8" ht="153.75" customHeight="1" x14ac:dyDescent="0.25">
      <c r="A56" s="68"/>
      <c r="B56" s="72"/>
      <c r="C56" s="43"/>
      <c r="D56" s="144" t="s">
        <v>108</v>
      </c>
      <c r="E56" s="145"/>
      <c r="F56" s="44"/>
      <c r="G56" s="79"/>
      <c r="H56" s="45"/>
    </row>
    <row r="57" spans="1:8" x14ac:dyDescent="0.25">
      <c r="A57" s="46"/>
      <c r="B57" s="73"/>
      <c r="C57" s="46"/>
      <c r="D57" s="101" t="s">
        <v>109</v>
      </c>
      <c r="E57" s="102"/>
      <c r="F57" s="103"/>
      <c r="G57" s="47"/>
      <c r="H57" s="48">
        <f>SUM(H55:H56)</f>
        <v>0</v>
      </c>
    </row>
    <row r="58" spans="1:8" x14ac:dyDescent="0.25">
      <c r="A58" s="69" t="s">
        <v>110</v>
      </c>
      <c r="B58" s="70" t="s">
        <v>5</v>
      </c>
      <c r="C58" s="38" t="s">
        <v>6</v>
      </c>
      <c r="D58" s="82" t="s">
        <v>9</v>
      </c>
      <c r="E58" s="39"/>
      <c r="F58" s="49"/>
      <c r="G58" s="50"/>
      <c r="H58" s="51"/>
    </row>
    <row r="59" spans="1:8" x14ac:dyDescent="0.25">
      <c r="A59" s="68" t="s">
        <v>111</v>
      </c>
      <c r="B59" s="72" t="s">
        <v>7</v>
      </c>
      <c r="C59" s="43" t="s">
        <v>6</v>
      </c>
      <c r="D59" s="144" t="s">
        <v>9</v>
      </c>
      <c r="E59" s="145"/>
      <c r="F59" s="44">
        <v>1</v>
      </c>
      <c r="G59" s="61"/>
      <c r="H59" s="45">
        <f t="shared" ref="H59" si="4">+ROUND(+F59*ROUND(G59,2),2)</f>
        <v>0</v>
      </c>
    </row>
    <row r="60" spans="1:8" ht="126" customHeight="1" x14ac:dyDescent="0.25">
      <c r="A60" s="68"/>
      <c r="B60" s="72"/>
      <c r="C60" s="43"/>
      <c r="D60" s="144" t="s">
        <v>112</v>
      </c>
      <c r="E60" s="145"/>
      <c r="F60" s="44"/>
      <c r="G60" s="79"/>
      <c r="H60" s="45"/>
    </row>
    <row r="61" spans="1:8" x14ac:dyDescent="0.25">
      <c r="A61" s="46"/>
      <c r="B61" s="73"/>
      <c r="C61" s="46"/>
      <c r="D61" s="101" t="s">
        <v>40</v>
      </c>
      <c r="E61" s="102"/>
      <c r="F61" s="103"/>
      <c r="G61" s="47"/>
      <c r="H61" s="48">
        <f>SUM(H59:H60)</f>
        <v>0</v>
      </c>
    </row>
    <row r="62" spans="1:8" s="23" customFormat="1" ht="12" customHeight="1" x14ac:dyDescent="0.25">
      <c r="A62" s="55"/>
      <c r="B62" s="74"/>
      <c r="C62" s="56"/>
      <c r="D62" s="85" t="s">
        <v>10</v>
      </c>
      <c r="E62" s="52"/>
      <c r="F62" s="53"/>
      <c r="G62" s="54"/>
      <c r="H62" s="48">
        <f>+H61+H57+H53+H49</f>
        <v>0</v>
      </c>
    </row>
    <row r="63" spans="1:8" s="23" customFormat="1" ht="15" customHeight="1" x14ac:dyDescent="0.25">
      <c r="A63" s="55"/>
      <c r="B63" s="74"/>
      <c r="C63" s="56"/>
      <c r="D63" s="3" t="s">
        <v>38</v>
      </c>
      <c r="E63" s="3"/>
      <c r="F63" s="5" t="str">
        <f>+IF(AND($H$62&gt;0,LEN(H63)&lt;=0,LEN(G63)&lt;=0),"13 %",IF(AND($H$62&gt;0,H63&gt;0,LEN(G63)&lt;=0),+(H63/$H$62),""))</f>
        <v/>
      </c>
      <c r="G63" s="6"/>
      <c r="H63" s="62"/>
    </row>
    <row r="64" spans="1:8" s="23" customFormat="1" ht="18.600000000000001" customHeight="1" x14ac:dyDescent="0.25">
      <c r="A64" s="57"/>
      <c r="B64" s="75"/>
      <c r="C64" s="58"/>
      <c r="D64" s="4" t="s">
        <v>39</v>
      </c>
      <c r="E64" s="3"/>
      <c r="F64" s="5" t="str">
        <f>+IF(AND($H$62&gt;0,LEN(H64)&lt;=0,LEN(G64)&lt;=0)," 6 %",IF(AND($H$62&gt;0,H64&gt;0,LEN(G64)&lt;=0),+(H64/$H$62),""))</f>
        <v/>
      </c>
      <c r="G64" s="7"/>
      <c r="H64" s="62"/>
    </row>
    <row r="65" spans="1:10" s="23" customFormat="1" ht="22.15" customHeight="1" x14ac:dyDescent="0.25">
      <c r="A65" s="57"/>
      <c r="B65" s="75"/>
      <c r="C65" s="58"/>
      <c r="D65" s="4" t="s">
        <v>41</v>
      </c>
      <c r="E65" s="4"/>
      <c r="F65" s="59"/>
      <c r="G65" s="59"/>
      <c r="H65" s="60">
        <f>SUBTOTAL(9,H62:H64)</f>
        <v>0</v>
      </c>
      <c r="J65" s="63"/>
    </row>
    <row r="67" spans="1:10" ht="39" customHeight="1" x14ac:dyDescent="0.25">
      <c r="A67" s="139" t="s">
        <v>113</v>
      </c>
      <c r="B67" s="139"/>
      <c r="C67" s="139"/>
      <c r="D67" s="139"/>
      <c r="E67" s="139"/>
      <c r="F67" s="139"/>
      <c r="G67" s="139"/>
      <c r="H67" s="139"/>
    </row>
    <row r="70" spans="1:10" s="2" customFormat="1" x14ac:dyDescent="0.25">
      <c r="A70" s="8" t="s">
        <v>13</v>
      </c>
      <c r="B70" s="140"/>
      <c r="C70" s="140"/>
      <c r="D70" s="140"/>
      <c r="E70" s="140"/>
      <c r="F70" s="9"/>
      <c r="G70" s="10"/>
    </row>
    <row r="74" spans="1:10" s="2" customFormat="1" ht="75" customHeight="1" x14ac:dyDescent="0.25">
      <c r="A74" s="134" t="s">
        <v>14</v>
      </c>
      <c r="B74" s="134"/>
      <c r="C74" s="134"/>
      <c r="D74" s="134"/>
      <c r="E74" s="134"/>
      <c r="F74" s="134"/>
      <c r="G74" s="134"/>
      <c r="H74" s="134"/>
    </row>
  </sheetData>
  <sheetProtection algorithmName="SHA-512" hashValue="fq4xUMrwSg4/hHJgwULacFm5WEe9NXwJKjKQNQJZ6R9y6xOcbrFwaDpketC9n5v2J0hK79oXrolMj8oj9Ug6Xw==" saltValue="LLerUA4Gcq2hDvWsiNtCXA==" spinCount="100000" sheet="1" selectLockedCells="1"/>
  <mergeCells count="65">
    <mergeCell ref="D60:E60"/>
    <mergeCell ref="D51:E51"/>
    <mergeCell ref="D52:E52"/>
    <mergeCell ref="D55:E55"/>
    <mergeCell ref="D56:E56"/>
    <mergeCell ref="D59:E59"/>
    <mergeCell ref="A74:H74"/>
    <mergeCell ref="A1:H1"/>
    <mergeCell ref="A2:H2"/>
    <mergeCell ref="A67:H67"/>
    <mergeCell ref="B70:E70"/>
    <mergeCell ref="D53:F53"/>
    <mergeCell ref="D57:F57"/>
    <mergeCell ref="D61:F61"/>
    <mergeCell ref="D8:E8"/>
    <mergeCell ref="D9:E9"/>
    <mergeCell ref="F9:F14"/>
    <mergeCell ref="G9:G14"/>
    <mergeCell ref="H9:H14"/>
    <mergeCell ref="D15:E15"/>
    <mergeCell ref="D16:E16"/>
    <mergeCell ref="F16:F18"/>
    <mergeCell ref="G16:G18"/>
    <mergeCell ref="H16:H18"/>
    <mergeCell ref="F20:F21"/>
    <mergeCell ref="G20:G21"/>
    <mergeCell ref="H20:H21"/>
    <mergeCell ref="A9:A14"/>
    <mergeCell ref="B9:B14"/>
    <mergeCell ref="C9:C14"/>
    <mergeCell ref="D19:E19"/>
    <mergeCell ref="D22:E22"/>
    <mergeCell ref="A20:A21"/>
    <mergeCell ref="B20:B21"/>
    <mergeCell ref="D20:E20"/>
    <mergeCell ref="A16:A18"/>
    <mergeCell ref="B16:B18"/>
    <mergeCell ref="G37:G42"/>
    <mergeCell ref="H37:H42"/>
    <mergeCell ref="D23:E23"/>
    <mergeCell ref="D24:E24"/>
    <mergeCell ref="D25:E25"/>
    <mergeCell ref="D26:E26"/>
    <mergeCell ref="D27:E27"/>
    <mergeCell ref="A37:A42"/>
    <mergeCell ref="D43:E43"/>
    <mergeCell ref="D44:E44"/>
    <mergeCell ref="D45:E45"/>
    <mergeCell ref="D46:E46"/>
    <mergeCell ref="B37:B42"/>
    <mergeCell ref="C37:C42"/>
    <mergeCell ref="D37:E37"/>
    <mergeCell ref="D47:E47"/>
    <mergeCell ref="D48:E48"/>
    <mergeCell ref="D49:F49"/>
    <mergeCell ref="D28:E28"/>
    <mergeCell ref="D29:E29"/>
    <mergeCell ref="F37:F42"/>
    <mergeCell ref="D33:E33"/>
    <mergeCell ref="D34:E34"/>
    <mergeCell ref="D35:E35"/>
    <mergeCell ref="D36:E36"/>
    <mergeCell ref="D30:E30"/>
    <mergeCell ref="D31:E31"/>
    <mergeCell ref="D32:E32"/>
  </mergeCells>
  <dataValidations disablePrompts="1" count="1">
    <dataValidation type="list" allowBlank="1" showInputMessage="1" showErrorMessage="1" sqref="B19:B20 B8:B9 B15:B16 B22:B23" xr:uid="{ED688017-6557-43BE-9142-D0396EE4092C}">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69"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2026-03-04T09:24:40Z</cp:lastPrinted>
  <dcterms:created xsi:type="dcterms:W3CDTF">2025-03-07T14:13:09Z</dcterms:created>
  <dcterms:modified xsi:type="dcterms:W3CDTF">2026-03-05T08:42:52Z</dcterms:modified>
</cp:coreProperties>
</file>