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C S-01790-2026 - Adecuación garita control accesos CPP Sant Cugat(CM-NV)\2 Doc def\"/>
    </mc:Choice>
  </mc:AlternateContent>
  <xr:revisionPtr revIDLastSave="0" documentId="13_ncr:1_{9AD7403B-11BE-4546-A957-3A2F16C96E0F}" xr6:coauthVersionLast="36" xr6:coauthVersionMax="36" xr10:uidLastSave="{00000000-0000-0000-0000-000000000000}"/>
  <bookViews>
    <workbookView xWindow="0" yWindow="0" windowWidth="28395" windowHeight="12090" xr2:uid="{4E491F8B-0BC3-426C-AC5F-ABBE5247C88E}"/>
  </bookViews>
  <sheets>
    <sheet name="Anexo I pag 1 oferta" sheetId="8" r:id="rId1"/>
    <sheet name="Anexo I Tabla Desglose Precio" sheetId="6" r:id="rId2"/>
  </sheets>
  <definedNames>
    <definedName name="_xlnm._FilterDatabase" localSheetId="1" hidden="1">'Anexo I Tabla Desglose Precio'!$A$5:$H$26</definedName>
    <definedName name="_xlnm.Print_Area" localSheetId="0">'Anexo I pag 1 oferta'!$A$3:$J$44</definedName>
    <definedName name="_xlnm.Print_Area" localSheetId="1">'Anexo I Tabla Desglose Precio'!$A$25:$H$39</definedName>
    <definedName name="_xlnm.Print_Titles" localSheetId="1">'Anexo I Tabla Desglose Precio'!$4:$6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5" i="6" l="1"/>
  <c r="H17" i="6" s="1"/>
  <c r="H11" i="6"/>
  <c r="H9" i="6"/>
  <c r="H7" i="6"/>
  <c r="H19" i="6"/>
  <c r="H21" i="6" s="1"/>
  <c r="H23" i="6"/>
  <c r="H25" i="6" s="1"/>
  <c r="H13" i="6" l="1"/>
  <c r="H26" i="6" s="1"/>
  <c r="G33" i="8" s="1"/>
  <c r="B33" i="8"/>
  <c r="A25" i="8"/>
  <c r="F28" i="6" l="1"/>
  <c r="F27" i="6"/>
  <c r="H29" i="6" s="1"/>
</calcChain>
</file>

<file path=xl/sharedStrings.xml><?xml version="1.0" encoding="utf-8"?>
<sst xmlns="http://schemas.openxmlformats.org/spreadsheetml/2006/main" count="99" uniqueCount="81">
  <si>
    <t>Código</t>
  </si>
  <si>
    <t>Nat</t>
  </si>
  <si>
    <t>Ud</t>
  </si>
  <si>
    <t>Resumen</t>
  </si>
  <si>
    <t>Cantidad</t>
  </si>
  <si>
    <t>CanPres</t>
  </si>
  <si>
    <t>Pres</t>
  </si>
  <si>
    <t>Capítulo</t>
  </si>
  <si>
    <t>Partida</t>
  </si>
  <si>
    <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</si>
  <si>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</si>
  <si>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ImpPres (*)</t>
  </si>
  <si>
    <t>NOTA IMPORTANTE: 
ESTE ANEXO I Y LA TABLA DESGLOSE PRECIO SE PRESENTARAN EN FORMATO PDF
DEBERA ESTAR FIRMADO POR DECLARANTE(S)</t>
  </si>
  <si>
    <t>ANEXO I: MODELO DE PROPOSICIÓN ECONÓMICA</t>
  </si>
  <si>
    <t xml:space="preserve">D./Dª </t>
  </si>
  <si>
    <t>(nombre o razón social)</t>
  </si>
  <si>
    <t xml:space="preserve">con NIF </t>
  </si>
  <si>
    <t xml:space="preserve">y domicilio social en </t>
  </si>
  <si>
    <t>B.  Desglose Precio:</t>
  </si>
  <si>
    <t>(tabla desglose precio se incluye en páginas siguientes)</t>
  </si>
  <si>
    <t xml:space="preserve">provisto de D.N.I. número </t>
  </si>
  <si>
    <t xml:space="preserve">expedido con fecha </t>
  </si>
  <si>
    <t xml:space="preserve">y domiciliado en </t>
  </si>
  <si>
    <t xml:space="preserve">calle/plaza </t>
  </si>
  <si>
    <t>C.P.</t>
  </si>
  <si>
    <t xml:space="preserve">en calidad de  </t>
  </si>
  <si>
    <t xml:space="preserve">                                </t>
  </si>
  <si>
    <t>(Nombre y dos apellidos)</t>
  </si>
  <si>
    <t>(cargo que ocupa)</t>
  </si>
  <si>
    <t xml:space="preserve">de la empresa   </t>
  </si>
  <si>
    <t>enterado del procedimiento general tramitado para adjudicar el expediente</t>
  </si>
  <si>
    <r>
      <rPr>
        <b/>
        <sz val="11"/>
        <color theme="1"/>
        <rFont val="Calibri"/>
        <family val="2"/>
        <scheme val="minor"/>
      </rPr>
      <t>A tal efecto, se compromete a prestarlo con estricta sujeción a todas las condiciones técnicas y legales que se contienen en esta Petición de Oferta, que ha examinado y expresamente acepta,</t>
    </r>
    <r>
      <rPr>
        <sz val="11"/>
        <color theme="1"/>
        <rFont val="Calibri"/>
        <family val="2"/>
        <scheme val="minor"/>
      </rPr>
      <t xml:space="preserve"> señalando como características de su proposición las siguientes:</t>
    </r>
  </si>
  <si>
    <t>A.	Precio ofertado, expresado sin IVA u otros impuestos indirectos equivalentes</t>
  </si>
  <si>
    <t xml:space="preserve">Expediente </t>
  </si>
  <si>
    <t>IMPORTE OFERTADO</t>
  </si>
  <si>
    <t>(IVA no incluido)</t>
  </si>
  <si>
    <t>C.P. número</t>
  </si>
  <si>
    <t>número</t>
  </si>
  <si>
    <t xml:space="preserve">ESTA TABLA DESGLOSE PRECIO DE OFERTA 
SE PRESENTARA EN FORMATO PDF 
</t>
  </si>
  <si>
    <t>01</t>
  </si>
  <si>
    <t>Otros</t>
  </si>
  <si>
    <t>(a)(b)  Cuando no se indiquen otros porcentajes se entenderá que quedan incluidos en el precio de la oferta el 13% de Gastos Generales y el 6% de Beneficio Industrial</t>
  </si>
  <si>
    <t>Fdo:</t>
  </si>
  <si>
    <r>
      <rPr>
        <sz val="11"/>
        <color theme="0"/>
        <rFont val="Calibri"/>
        <family val="2"/>
        <scheme val="minor"/>
      </rPr>
      <t>.</t>
    </r>
    <r>
      <rPr>
        <sz val="11"/>
        <color theme="1"/>
        <rFont val="Calibri"/>
        <family val="2"/>
        <scheme val="minor"/>
      </rPr>
      <t xml:space="preserve">- FIRMA - (Obligatoria) </t>
    </r>
  </si>
  <si>
    <t>(fecha)</t>
  </si>
  <si>
    <t>01.01</t>
  </si>
  <si>
    <t>u</t>
  </si>
  <si>
    <t>01.02</t>
  </si>
  <si>
    <t>01.03</t>
  </si>
  <si>
    <t>TOTAL OFERTADO</t>
  </si>
  <si>
    <t xml:space="preserve">   “Adecuación garita acceso CPP Sant Cugat del Vallés"</t>
  </si>
  <si>
    <t>Expediente n.º S/01790/2026</t>
  </si>
  <si>
    <t>Presupuesto S-01790-2026 - Adecuación garita acceso CPP Sant Cugat del Vallés</t>
  </si>
  <si>
    <t>ADECUACIÓN GARITA</t>
  </si>
  <si>
    <t>DESMONTAJE</t>
  </si>
  <si>
    <t>Ud. Demontaje de elementos necesarios la la realización de la adecuación de la garita: cubierta, vidrio...Incluso traslado a vertedero.</t>
  </si>
  <si>
    <t>Ud. Adecuación garita existente que consistirá en:
- Suministro e instalación de nueva cubierta plana de medidas aproximadas  2,4 x 2,2 m.  Cerramiento machihembrado de cubierta en panel sándwich grecado en 30mm de espesor, de espuma de polisocianurato (PIR). Reacción al fuego Bs1d0.  Doble cubierta en chapa trapezoidal de espesor 0,6mm en acabado galvanizado (no en voladizos). 
Aislamiento de cubierta en módulo (no en voladizos): manta de lana de roca, de 50mm de espesor, modelo Knauf Tabik R o similar, colocada entre el panel de cubierta y la doble cubierta. Resistencia Térmica 1,35 m².K/W. Reacción al fuego A1. 
Suministro e instalación de 2 voladizos en cubierta de medidas aproximadas 2,20 x 0.80 m.
- Sustitución de vidrio roto, de medidas aproximadas 2,3 x 1,5 m, de iguales características al existente. Mecanizado para necesidades de la garita (sistema videointerfonía...).
- Ajuste de resto de vidrios de la caseta. 
- Suministro y montaje de equipo de aire  acondicionado tipo split  de 2,5 kW aproximadamente, de la marca LG o similar. 
- Instalación de láminas de exterior capaz de rechazar eficazmente los excesos de calor (72% TSER), aportando un notable ahorro en climatización, confortabilidad a los ocupantes y protegiendo los interiores de los rayos UV. Tipo SolarchekSentinel Plus Statinless Steel 25 (tono metalizado acero medio). Instalación en todos los vidrios, por el exterior (puerta y ventanas). Superficie aproximada de 15 m2. 
- Sustitución de encimera  en forma de U, debido a deterioro y reubicación de elementos de instalaciones en caso de necesidad (pulsadores de control de tornos y portillos, equipamiento informático, sistema de videointerfonía). 
- Acabado exterior: saneado  y pintado del murete de la garita, pintado de vigas... Pintado en su totalidad. Rotulación de la garita con logo de RTVE. Pintado interior de la garita tanto del murete como de aquello que lo requiera. 
- Incluso tranporte, descarga e intalación de elementos indicados. Fijaciones, ajustes, y todo aquello que sea necesario para que la garita quede funcional. Incluso mano de obra y pequeño material.</t>
  </si>
  <si>
    <t>INFRAESTRUCTURAS Y MODIFICACIONES</t>
  </si>
  <si>
    <t>PA. Trabajos adicionales necesarios y modificaciones varias no contempladas en el resto de las partidas, comprendiendo albañilería, instalaciones, pinturas, medios auxiliares, etc. . Esta partida no se podrá minusvalorar y en el caso de que surjan estos trabajos de índole menor, habrá que justificarlos con la realización efectiva de los trabajos y de manera individualizada mediante precios descompuestos.</t>
  </si>
  <si>
    <t>TOTAL CAPÍTULO 1</t>
  </si>
  <si>
    <t>02</t>
  </si>
  <si>
    <t>GESTION DE RESIDUOS</t>
  </si>
  <si>
    <t>02.01</t>
  </si>
  <si>
    <t>UD</t>
  </si>
  <si>
    <t>GESTION RESIDUOS</t>
  </si>
  <si>
    <t>Ud. Partida destinada a la gestión de residuos durante la realización de los trabajos, comprendiendo:
- Carga de RCD sobre contenedor, dúmper o camión pequeño, por medios manuales, a granel.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en la Comunidad de Madrid ORDEN 2726/2009, etc. Medida la unidad completamente realizada</t>
  </si>
  <si>
    <t>TOTAL CAPÍTULO 2</t>
  </si>
  <si>
    <t>03</t>
  </si>
  <si>
    <t>CONTROL DE CALIDAD</t>
  </si>
  <si>
    <t>03.01</t>
  </si>
  <si>
    <t>CONTROL CALIDAD</t>
  </si>
  <si>
    <t>En este capítulo se indican aquellos ensayos y pruebas adicionales a lo exigido en normativa vigente (art. 11 de la LOE  y  CTE que indica que todos los productos, equipos y sistemas a incorporar de forma permanente a la obra deberán ir acompañados, como mínimo, para su recepción de albarán y certificado de garantía (este último puede ser prescindible para productos, equipos y sistemas con obligatoriedad de marcado CE)), que deben ser realizados por entidades o laboratorios de control de calidad de la edificación, debidamente homologados y acreditados, distintos e independientes de los realizados por el constructor, y necesarios según indicaciones de la DF y de acuerdo con lo especificado en el proyecto, para garantizar y certificar la calidad de los materiales, calidad de la ejecución y el correcto funcionamiento de las unidades de obras civil e instalaciones ejecutadas. i. p.p. de mano de obra, redacción de plan de control de calidad, coordinación de los trabajos y toma de datos, redacción de informes, material y medios auxiliares necesarios.</t>
  </si>
  <si>
    <t>TOTAL CAPÍTULO 3</t>
  </si>
  <si>
    <t>SEGURIDAD Y SALUD</t>
  </si>
  <si>
    <t>04</t>
  </si>
  <si>
    <t>04.01</t>
  </si>
  <si>
    <t>Ud. Partida destinada a la gestión de la seguridad y salud en la ejecución de los trabajos, incluyendo:
- Instalaciones de bienestar.
- Señalización.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Medida la unidad completamente realizada.</t>
  </si>
  <si>
    <t>TOTAL CAPÍTULO 4</t>
  </si>
  <si>
    <t>PRESUPUESTO DE EJECUCIÓN MATERIAL</t>
  </si>
  <si>
    <r>
      <t>Gastos Generales</t>
    </r>
    <r>
      <rPr>
        <b/>
        <sz val="8"/>
        <color rgb="FFFF0000"/>
        <rFont val="Calibri"/>
        <family val="2"/>
        <scheme val="minor"/>
      </rPr>
      <t xml:space="preserve"> xx</t>
    </r>
    <r>
      <rPr>
        <b/>
        <sz val="8"/>
        <color rgb="FF000000"/>
        <rFont val="Calibri"/>
        <family val="2"/>
        <scheme val="minor"/>
      </rPr>
      <t xml:space="preserve"> %</t>
    </r>
    <r>
      <rPr>
        <b/>
        <sz val="8"/>
        <color rgb="FFFF0000"/>
        <rFont val="Calibri"/>
        <family val="2"/>
        <scheme val="minor"/>
      </rPr>
      <t xml:space="preserve"> (a)</t>
    </r>
  </si>
  <si>
    <r>
      <t>Beneficio Industrial</t>
    </r>
    <r>
      <rPr>
        <b/>
        <sz val="8"/>
        <color rgb="FFFF0000"/>
        <rFont val="Calibri"/>
        <family val="2"/>
        <scheme val="minor"/>
      </rPr>
      <t xml:space="preserve"> yy</t>
    </r>
    <r>
      <rPr>
        <b/>
        <sz val="8"/>
        <color rgb="FF000000"/>
        <rFont val="Calibri"/>
        <family val="2"/>
        <scheme val="minor"/>
      </rPr>
      <t xml:space="preserve"> % </t>
    </r>
    <r>
      <rPr>
        <b/>
        <sz val="8"/>
        <color rgb="FFFF0000"/>
        <rFont val="Calibri"/>
        <family val="2"/>
        <scheme val="minor"/>
      </rPr>
      <t>(b)</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</si>
</sst>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5" x14ac:knownFonts="1">
    <font>
      <sz val="11"/>
      <color theme="1"/>
      <name val="Calibri"/>
      <family val="2"/>
      <scheme val="minor"/>
    </font>
    <font>
      <b/>
      <sz val="10"/>
      <color theme="1"/>
      <name val="Calibri"/>
      <family val="2"/>
      <scheme val="minor"/>
    </font>
    <font>
      <i/>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sz val="8"/>
      <color theme="0"/>
      <name val="Calibri"/>
      <family val="2"/>
      <scheme val="minor"/>
    </font>
    <font>
      <b/>
      <sz val="10"/>
      <color theme="1"/>
      <name val="Calibri"/>
      <family val="2"/>
    </font>
    <font>
      <b/>
      <u/>
      <sz val="10"/>
      <color rgb="FFFF0000"/>
      <name val="Calibri"/>
      <family val="2"/>
    </font>
    <font>
      <b/>
      <sz val="16"/>
      <color rgb="FFFF0000"/>
      <name val="Calibri"/>
      <family val="2"/>
      <scheme val="minor"/>
    </font>
    <font>
      <b/>
      <sz val="11"/>
      <color theme="1"/>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11"/>
      <color theme="1"/>
      <name val="Calibri"/>
      <family val="2"/>
      <scheme val="minor"/>
    </font>
    <font>
      <b/>
      <sz val="11"/>
      <name val="Calibri"/>
      <family val="2"/>
      <scheme val="minor"/>
    </font>
    <font>
      <i/>
      <sz val="10"/>
      <color theme="1"/>
      <name val="Calibri"/>
      <family val="2"/>
      <scheme val="minor"/>
    </font>
    <font>
      <b/>
      <sz val="11"/>
      <color rgb="FFFFFFFF"/>
      <name val="Calibri"/>
      <family val="2"/>
    </font>
    <font>
      <b/>
      <sz val="11"/>
      <color rgb="FF000000"/>
      <name val="Calibri"/>
      <family val="2"/>
    </font>
    <font>
      <i/>
      <sz val="8"/>
      <name val="Calibri"/>
      <family val="2"/>
      <scheme val="minor"/>
    </font>
    <font>
      <sz val="11"/>
      <color theme="0"/>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s>
  <fills count="9">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rgb="FFE36C0A"/>
        <bgColor indexed="64"/>
      </patternFill>
    </fill>
    <fill>
      <patternFill patternType="solid">
        <fgColor rgb="FFFDE9D9"/>
        <bgColor indexed="64"/>
      </patternFill>
    </fill>
    <fill>
      <patternFill patternType="solid">
        <fgColor theme="0"/>
        <bgColor indexed="64"/>
      </patternFill>
    </fill>
    <fill>
      <patternFill patternType="solid">
        <fgColor theme="9" tint="0.79998168889431442"/>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style="thick">
        <color rgb="FFFFFFFF"/>
      </top>
      <bottom/>
      <diagonal/>
    </border>
    <border>
      <left/>
      <right/>
      <top/>
      <bottom style="medium">
        <color rgb="FFFFFFFF"/>
      </bottom>
      <diagonal/>
    </border>
    <border>
      <left style="thick">
        <color rgb="FFF2F2F2"/>
      </left>
      <right/>
      <top style="thick">
        <color rgb="FFFFFFFF"/>
      </top>
      <bottom/>
      <diagonal/>
    </border>
    <border>
      <left style="thick">
        <color rgb="FFF2F2F2"/>
      </left>
      <right/>
      <top/>
      <bottom style="medium">
        <color rgb="FFFFFFFF"/>
      </bottom>
      <diagonal/>
    </border>
    <border>
      <left/>
      <right style="thick">
        <color theme="0"/>
      </right>
      <top style="thick">
        <color rgb="FFFFFFFF"/>
      </top>
      <bottom/>
      <diagonal/>
    </border>
    <border>
      <left/>
      <right style="thick">
        <color theme="0"/>
      </right>
      <top/>
      <bottom style="medium">
        <color rgb="FFFFFFFF"/>
      </bottom>
      <diagonal/>
    </border>
    <border>
      <left style="thick">
        <color theme="0"/>
      </left>
      <right/>
      <top/>
      <bottom/>
      <diagonal/>
    </border>
    <border>
      <left/>
      <right/>
      <top style="medium">
        <color rgb="FFFFFFFF"/>
      </top>
      <bottom style="medium">
        <color rgb="FFFFFFFF"/>
      </bottom>
      <diagonal/>
    </border>
    <border>
      <left/>
      <right style="thick">
        <color theme="0"/>
      </right>
      <top style="medium">
        <color rgb="FFFFFFFF"/>
      </top>
      <bottom style="medium">
        <color rgb="FFFFFFFF"/>
      </bottom>
      <diagonal/>
    </border>
    <border>
      <left/>
      <right/>
      <top style="thin">
        <color auto="1"/>
      </top>
      <bottom/>
      <diagonal/>
    </border>
    <border>
      <left/>
      <right style="thin">
        <color indexed="64"/>
      </right>
      <top/>
      <bottom/>
      <diagonal/>
    </border>
  </borders>
  <cellStyleXfs count="1">
    <xf numFmtId="0" fontId="0" fillId="0" borderId="0"/>
  </cellStyleXfs>
  <cellXfs count="98">
    <xf numFmtId="0" fontId="0" fillId="0" borderId="0" xfId="0"/>
    <xf numFmtId="0" fontId="0" fillId="0" borderId="0" xfId="0" applyProtection="1"/>
    <xf numFmtId="0" fontId="0" fillId="0" borderId="0" xfId="0" applyAlignment="1" applyProtection="1">
      <alignment vertical="top"/>
    </xf>
    <xf numFmtId="0" fontId="12" fillId="0" borderId="0" xfId="0" applyFont="1" applyProtection="1"/>
    <xf numFmtId="0" fontId="1" fillId="0" borderId="0" xfId="0" applyFont="1" applyProtection="1"/>
    <xf numFmtId="0" fontId="13" fillId="0" borderId="0" xfId="0" applyFont="1" applyAlignment="1" applyProtection="1">
      <alignment horizontal="right" vertical="center"/>
    </xf>
    <xf numFmtId="0" fontId="13" fillId="0" borderId="0" xfId="0" applyFont="1" applyAlignment="1" applyProtection="1">
      <alignment horizontal="right"/>
    </xf>
    <xf numFmtId="0" fontId="0" fillId="0" borderId="0" xfId="0" applyAlignment="1" applyProtection="1">
      <alignment horizontal="left" vertical="top"/>
    </xf>
    <xf numFmtId="0" fontId="2"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4" fillId="0" borderId="1" xfId="0" applyFont="1" applyBorder="1" applyAlignment="1" applyProtection="1">
      <alignment horizontal="center" vertical="top"/>
    </xf>
    <xf numFmtId="0" fontId="17" fillId="0" borderId="0" xfId="0" applyFont="1" applyAlignment="1" applyProtection="1">
      <alignment horizontal="left" vertical="top"/>
    </xf>
    <xf numFmtId="0" fontId="12" fillId="0" borderId="0" xfId="0" applyFont="1" applyAlignment="1" applyProtection="1">
      <alignment horizontal="center"/>
    </xf>
    <xf numFmtId="0" fontId="12" fillId="0" borderId="0" xfId="0" applyFont="1" applyAlignment="1" applyProtection="1">
      <alignment vertical="top"/>
    </xf>
    <xf numFmtId="0" fontId="12" fillId="4" borderId="0" xfId="0" applyFont="1" applyFill="1" applyAlignment="1" applyProtection="1">
      <alignment horizontal="left" vertical="top" shrinkToFit="1"/>
      <protection locked="0"/>
    </xf>
    <xf numFmtId="14" fontId="17" fillId="4" borderId="0" xfId="0" applyNumberFormat="1" applyFont="1" applyFill="1" applyAlignment="1" applyProtection="1">
      <alignment horizontal="left" vertical="top"/>
      <protection locked="0"/>
    </xf>
    <xf numFmtId="0" fontId="12" fillId="0" borderId="0" xfId="0" applyFont="1" applyAlignment="1" applyProtection="1">
      <alignment horizontal="right"/>
    </xf>
    <xf numFmtId="0" fontId="12" fillId="0" borderId="0" xfId="0" applyFont="1" applyAlignment="1" applyProtection="1">
      <alignment horizontal="left" vertical="top" indent="1"/>
    </xf>
    <xf numFmtId="0" fontId="2" fillId="0" borderId="0" xfId="0" applyFont="1" applyAlignment="1" applyProtection="1">
      <alignment horizontal="left" vertical="top" indent="1"/>
    </xf>
    <xf numFmtId="0" fontId="0" fillId="0" borderId="0" xfId="0" applyAlignment="1" applyProtection="1">
      <alignment horizontal="left" indent="1"/>
    </xf>
    <xf numFmtId="0" fontId="12" fillId="0" borderId="0" xfId="0" applyFont="1" applyAlignment="1" applyProtection="1">
      <alignment horizontal="left" indent="1"/>
    </xf>
    <xf numFmtId="0" fontId="0" fillId="0" borderId="0" xfId="0" applyFill="1" applyAlignment="1" applyProtection="1">
      <alignment horizontal="left" indent="1"/>
    </xf>
    <xf numFmtId="0" fontId="11" fillId="0" borderId="0" xfId="0" applyFont="1" applyAlignment="1" applyProtection="1">
      <alignment horizontal="left" vertical="top" indent="1"/>
    </xf>
    <xf numFmtId="0" fontId="0" fillId="0" borderId="0" xfId="0" applyAlignment="1" applyProtection="1">
      <alignment horizontal="left" vertical="top" indent="1"/>
    </xf>
    <xf numFmtId="0" fontId="3" fillId="0" borderId="0" xfId="0" applyFont="1" applyAlignment="1" applyProtection="1">
      <alignment vertical="top"/>
    </xf>
    <xf numFmtId="0" fontId="16" fillId="0" borderId="0" xfId="0" applyFont="1" applyAlignment="1" applyProtection="1">
      <alignment vertical="top"/>
    </xf>
    <xf numFmtId="49" fontId="5" fillId="2" borderId="1" xfId="0" applyNumberFormat="1" applyFont="1" applyFill="1" applyBorder="1" applyAlignment="1" applyProtection="1">
      <alignment vertical="top"/>
    </xf>
    <xf numFmtId="49" fontId="5" fillId="2" borderId="1" xfId="0" applyNumberFormat="1" applyFont="1" applyFill="1" applyBorder="1" applyAlignment="1" applyProtection="1">
      <alignment vertical="top" wrapText="1"/>
    </xf>
    <xf numFmtId="0" fontId="5" fillId="2" borderId="1" xfId="0" applyFont="1" applyFill="1" applyBorder="1" applyAlignment="1" applyProtection="1">
      <alignment vertical="top"/>
    </xf>
    <xf numFmtId="3" fontId="5" fillId="2" borderId="1" xfId="0" applyNumberFormat="1" applyFont="1" applyFill="1" applyBorder="1" applyAlignment="1" applyProtection="1">
      <alignment vertical="top"/>
    </xf>
    <xf numFmtId="4" fontId="5" fillId="2" borderId="1" xfId="0" applyNumberFormat="1" applyFont="1" applyFill="1" applyBorder="1" applyAlignment="1" applyProtection="1">
      <alignment vertical="top"/>
    </xf>
    <xf numFmtId="49" fontId="6" fillId="3" borderId="1" xfId="0" applyNumberFormat="1" applyFont="1" applyFill="1" applyBorder="1" applyAlignment="1" applyProtection="1">
      <alignment vertical="top"/>
    </xf>
    <xf numFmtId="49" fontId="6" fillId="0" borderId="1" xfId="0" applyNumberFormat="1" applyFont="1" applyBorder="1" applyAlignment="1" applyProtection="1">
      <alignment vertical="top"/>
    </xf>
    <xf numFmtId="49" fontId="6" fillId="0" borderId="1" xfId="0" applyNumberFormat="1" applyFont="1" applyBorder="1" applyAlignment="1" applyProtection="1">
      <alignment vertical="top" wrapText="1"/>
    </xf>
    <xf numFmtId="0" fontId="6" fillId="0" borderId="1" xfId="0" applyFont="1" applyBorder="1" applyAlignment="1" applyProtection="1">
      <alignment vertical="top"/>
    </xf>
    <xf numFmtId="4" fontId="6" fillId="0" borderId="1" xfId="0" applyNumberFormat="1" applyFont="1" applyBorder="1" applyAlignment="1" applyProtection="1">
      <alignment vertical="top"/>
    </xf>
    <xf numFmtId="4" fontId="6" fillId="4" borderId="1" xfId="0" applyNumberFormat="1" applyFont="1" applyFill="1" applyBorder="1" applyAlignment="1" applyProtection="1">
      <alignment vertical="top"/>
    </xf>
    <xf numFmtId="4" fontId="5" fillId="4" borderId="1" xfId="0" applyNumberFormat="1" applyFont="1" applyFill="1" applyBorder="1" applyAlignment="1" applyProtection="1">
      <alignment vertical="top"/>
    </xf>
    <xf numFmtId="0" fontId="7" fillId="7" borderId="1" xfId="0" applyFont="1" applyFill="1" applyBorder="1" applyAlignment="1" applyProtection="1">
      <alignment vertical="top"/>
    </xf>
    <xf numFmtId="0" fontId="3" fillId="0" borderId="0" xfId="0" applyFont="1" applyProtection="1"/>
    <xf numFmtId="4" fontId="6" fillId="4" borderId="1" xfId="0" applyNumberFormat="1" applyFont="1" applyFill="1" applyBorder="1" applyAlignment="1" applyProtection="1">
      <alignment vertical="top"/>
      <protection locked="0"/>
    </xf>
    <xf numFmtId="0" fontId="0" fillId="0" borderId="0" xfId="0" applyAlignment="1" applyProtection="1">
      <alignment horizontal="right"/>
    </xf>
    <xf numFmtId="0" fontId="4" fillId="0" borderId="1" xfId="0" applyFont="1" applyBorder="1" applyAlignment="1" applyProtection="1">
      <alignment horizontal="center" vertical="top" wrapText="1"/>
    </xf>
    <xf numFmtId="0" fontId="0" fillId="4" borderId="0" xfId="0" applyFill="1" applyAlignment="1" applyProtection="1">
      <alignment horizontal="center"/>
      <protection locked="0"/>
    </xf>
    <xf numFmtId="49" fontId="6" fillId="0" borderId="1" xfId="0" applyNumberFormat="1" applyFont="1" applyBorder="1" applyAlignment="1">
      <alignment vertical="top" wrapText="1"/>
    </xf>
    <xf numFmtId="49" fontId="5" fillId="2" borderId="1" xfId="0" applyNumberFormat="1" applyFont="1" applyFill="1" applyBorder="1" applyAlignment="1">
      <alignment vertical="top"/>
    </xf>
    <xf numFmtId="49" fontId="5" fillId="2" borderId="1" xfId="0" applyNumberFormat="1" applyFont="1" applyFill="1" applyBorder="1" applyAlignment="1">
      <alignment vertical="top" wrapText="1"/>
    </xf>
    <xf numFmtId="164" fontId="19" fillId="6" borderId="15" xfId="0" applyNumberFormat="1" applyFont="1" applyFill="1" applyBorder="1" applyAlignment="1" applyProtection="1">
      <alignment horizontal="center" vertical="center" wrapText="1"/>
    </xf>
    <xf numFmtId="164" fontId="19" fillId="6" borderId="0" xfId="0" applyNumberFormat="1" applyFont="1" applyFill="1" applyBorder="1" applyAlignment="1" applyProtection="1">
      <alignment horizontal="center" vertical="center" wrapText="1"/>
    </xf>
    <xf numFmtId="0" fontId="19" fillId="6" borderId="16" xfId="0" applyFont="1" applyFill="1" applyBorder="1" applyAlignment="1" applyProtection="1">
      <alignment horizontal="center" vertical="center" wrapText="1"/>
    </xf>
    <xf numFmtId="0" fontId="19" fillId="6" borderId="17" xfId="0" applyFont="1" applyFill="1" applyBorder="1" applyAlignment="1" applyProtection="1">
      <alignment horizontal="center" vertical="center" wrapText="1"/>
    </xf>
    <xf numFmtId="0" fontId="15" fillId="0" borderId="0" xfId="0" applyFont="1" applyAlignment="1" applyProtection="1">
      <alignment horizontal="center"/>
    </xf>
    <xf numFmtId="0" fontId="10" fillId="0" borderId="0" xfId="0" applyFont="1" applyAlignment="1" applyProtection="1">
      <alignment horizontal="center" vertical="top" wrapText="1"/>
    </xf>
    <xf numFmtId="0" fontId="14" fillId="0" borderId="0" xfId="0" applyFont="1" applyAlignment="1" applyProtection="1">
      <alignment horizontal="center"/>
    </xf>
    <xf numFmtId="0" fontId="12" fillId="4" borderId="0" xfId="0" applyFont="1" applyFill="1" applyAlignment="1" applyProtection="1">
      <alignment horizontal="left" vertical="top" shrinkToFit="1"/>
      <protection locked="0"/>
    </xf>
    <xf numFmtId="0" fontId="12" fillId="0" borderId="0" xfId="0" applyFont="1" applyAlignment="1" applyProtection="1">
      <alignment horizontal="center" vertical="top"/>
    </xf>
    <xf numFmtId="0" fontId="17" fillId="4" borderId="0" xfId="0" applyFont="1" applyFill="1" applyAlignment="1" applyProtection="1">
      <alignment horizontal="center" vertical="top" wrapText="1"/>
      <protection locked="0"/>
    </xf>
    <xf numFmtId="0" fontId="12" fillId="4" borderId="0" xfId="0" applyFont="1" applyFill="1" applyAlignment="1" applyProtection="1">
      <alignment horizontal="center" wrapText="1"/>
      <protection locked="0"/>
    </xf>
    <xf numFmtId="0" fontId="2" fillId="0" borderId="0" xfId="0" applyFont="1" applyAlignment="1" applyProtection="1">
      <alignment horizontal="center" vertical="top"/>
    </xf>
    <xf numFmtId="0" fontId="17" fillId="4" borderId="0" xfId="0" applyFont="1" applyFill="1" applyAlignment="1" applyProtection="1">
      <alignment horizontal="center" vertical="top"/>
      <protection locked="0"/>
    </xf>
    <xf numFmtId="0" fontId="12" fillId="4" borderId="0" xfId="0" applyFont="1" applyFill="1" applyAlignment="1" applyProtection="1">
      <alignment horizontal="center" shrinkToFit="1"/>
      <protection locked="0"/>
    </xf>
    <xf numFmtId="0" fontId="18" fillId="5" borderId="11" xfId="0" applyFont="1" applyFill="1" applyBorder="1" applyAlignment="1" applyProtection="1">
      <alignment horizontal="center" vertical="center" wrapText="1"/>
    </xf>
    <xf numFmtId="0" fontId="18" fillId="5" borderId="9" xfId="0" applyFont="1" applyFill="1" applyBorder="1" applyAlignment="1" applyProtection="1">
      <alignment horizontal="center" vertical="center" wrapText="1"/>
    </xf>
    <xf numFmtId="0" fontId="18" fillId="5" borderId="13" xfId="0" applyFont="1" applyFill="1" applyBorder="1" applyAlignment="1" applyProtection="1">
      <alignment horizontal="center" vertical="center" wrapText="1"/>
    </xf>
    <xf numFmtId="0" fontId="18" fillId="5" borderId="12" xfId="0" applyFont="1" applyFill="1" applyBorder="1" applyAlignment="1" applyProtection="1">
      <alignment horizontal="center" vertical="center" wrapText="1"/>
    </xf>
    <xf numFmtId="0" fontId="18" fillId="5" borderId="10" xfId="0" applyFont="1" applyFill="1" applyBorder="1" applyAlignment="1" applyProtection="1">
      <alignment horizontal="center" vertical="center" wrapText="1"/>
    </xf>
    <xf numFmtId="0" fontId="18" fillId="5" borderId="14" xfId="0" applyFont="1" applyFill="1" applyBorder="1" applyAlignment="1" applyProtection="1">
      <alignment horizontal="center" vertical="center" wrapText="1"/>
    </xf>
    <xf numFmtId="0" fontId="18" fillId="5" borderId="15" xfId="0" applyFont="1" applyFill="1" applyBorder="1" applyAlignment="1" applyProtection="1">
      <alignment horizontal="center" vertical="center" wrapText="1"/>
    </xf>
    <xf numFmtId="0" fontId="18" fillId="5" borderId="0" xfId="0" applyFont="1" applyFill="1" applyBorder="1" applyAlignment="1" applyProtection="1">
      <alignment horizontal="center" vertical="center" wrapText="1"/>
    </xf>
    <xf numFmtId="0" fontId="0" fillId="0" borderId="0" xfId="0" applyAlignment="1" applyProtection="1">
      <alignment horizontal="left" vertical="top" wrapText="1" indent="1"/>
    </xf>
    <xf numFmtId="0" fontId="0" fillId="0" borderId="0" xfId="0" applyAlignment="1" applyProtection="1">
      <alignment horizontal="center"/>
    </xf>
    <xf numFmtId="0" fontId="2" fillId="0" borderId="0" xfId="0" applyFont="1" applyAlignment="1" applyProtection="1">
      <alignment horizontal="center"/>
    </xf>
    <xf numFmtId="49" fontId="6" fillId="3" borderId="2" xfId="0" applyNumberFormat="1" applyFont="1" applyFill="1" applyBorder="1" applyAlignment="1" applyProtection="1">
      <alignment horizontal="center" vertical="top"/>
    </xf>
    <xf numFmtId="49" fontId="6" fillId="3" borderId="3" xfId="0" applyNumberFormat="1" applyFont="1" applyFill="1" applyBorder="1" applyAlignment="1" applyProtection="1">
      <alignment horizontal="center" vertical="top"/>
    </xf>
    <xf numFmtId="49" fontId="6" fillId="3" borderId="4" xfId="0" applyNumberFormat="1" applyFont="1" applyFill="1" applyBorder="1" applyAlignment="1" applyProtection="1">
      <alignment horizontal="center" vertical="top"/>
    </xf>
    <xf numFmtId="49" fontId="5" fillId="0" borderId="2" xfId="0" applyNumberFormat="1" applyFont="1" applyBorder="1" applyAlignment="1" applyProtection="1">
      <alignment horizontal="right" vertical="top" wrapText="1"/>
    </xf>
    <xf numFmtId="49" fontId="5" fillId="0" borderId="3" xfId="0" applyNumberFormat="1" applyFont="1" applyBorder="1" applyAlignment="1" applyProtection="1">
      <alignment horizontal="right" vertical="top" wrapText="1"/>
    </xf>
    <xf numFmtId="49" fontId="5" fillId="0" borderId="4" xfId="0" applyNumberFormat="1" applyFont="1" applyBorder="1" applyAlignment="1" applyProtection="1">
      <alignment horizontal="right" vertical="top" wrapText="1"/>
    </xf>
    <xf numFmtId="0" fontId="8" fillId="0" borderId="5" xfId="0" applyFont="1" applyBorder="1" applyAlignment="1" applyProtection="1">
      <alignment horizontal="left" vertical="top" wrapText="1"/>
    </xf>
    <xf numFmtId="0" fontId="8" fillId="0" borderId="6" xfId="0" applyFont="1" applyBorder="1" applyAlignment="1" applyProtection="1">
      <alignment horizontal="left" vertical="top" wrapText="1"/>
    </xf>
    <xf numFmtId="0" fontId="8" fillId="0" borderId="7" xfId="0" applyFont="1" applyBorder="1" applyAlignment="1" applyProtection="1">
      <alignment horizontal="left" vertical="top" wrapText="1"/>
    </xf>
    <xf numFmtId="0" fontId="10" fillId="0" borderId="8" xfId="0" applyFont="1" applyBorder="1" applyAlignment="1" applyProtection="1">
      <alignment horizontal="center" vertical="center" wrapText="1"/>
    </xf>
    <xf numFmtId="0" fontId="20" fillId="0" borderId="0" xfId="0" applyFont="1" applyAlignment="1" applyProtection="1">
      <alignment horizontal="left" vertical="top" wrapText="1"/>
    </xf>
    <xf numFmtId="0" fontId="0" fillId="4" borderId="0" xfId="0" applyFill="1" applyAlignment="1" applyProtection="1">
      <alignment horizontal="center"/>
      <protection locked="0"/>
    </xf>
    <xf numFmtId="0" fontId="0" fillId="4" borderId="0" xfId="0" applyFill="1" applyAlignment="1" applyProtection="1">
      <alignment horizontal="center" wrapText="1"/>
      <protection locked="0"/>
    </xf>
    <xf numFmtId="0" fontId="6" fillId="0" borderId="0" xfId="0" applyFont="1" applyBorder="1" applyAlignment="1" applyProtection="1">
      <alignment vertical="top"/>
    </xf>
    <xf numFmtId="0" fontId="7" fillId="7" borderId="0" xfId="0" applyFont="1" applyFill="1" applyBorder="1" applyAlignment="1" applyProtection="1">
      <alignment vertical="top"/>
    </xf>
    <xf numFmtId="0" fontId="3" fillId="0" borderId="0" xfId="0" applyFont="1" applyBorder="1" applyProtection="1"/>
    <xf numFmtId="0" fontId="22" fillId="0" borderId="18" xfId="0" applyFont="1" applyBorder="1" applyAlignment="1" applyProtection="1">
      <alignment horizontal="right" vertical="center"/>
    </xf>
    <xf numFmtId="4" fontId="5" fillId="4" borderId="1" xfId="0" applyNumberFormat="1" applyFont="1" applyFill="1" applyBorder="1" applyAlignment="1" applyProtection="1">
      <alignment vertical="top"/>
      <protection locked="0"/>
    </xf>
    <xf numFmtId="0" fontId="22" fillId="0" borderId="3" xfId="0" applyFont="1" applyBorder="1" applyAlignment="1" applyProtection="1">
      <alignment horizontal="right" vertical="center"/>
    </xf>
    <xf numFmtId="10" fontId="24" fillId="4" borderId="1" xfId="0" applyNumberFormat="1" applyFont="1" applyFill="1" applyBorder="1" applyAlignment="1" applyProtection="1">
      <alignment horizontal="right" vertical="center"/>
    </xf>
    <xf numFmtId="10" fontId="24" fillId="8" borderId="1" xfId="0" applyNumberFormat="1" applyFont="1" applyFill="1" applyBorder="1" applyAlignment="1" applyProtection="1">
      <alignment horizontal="center" vertical="center"/>
      <protection locked="0"/>
    </xf>
    <xf numFmtId="0" fontId="16" fillId="0" borderId="0" xfId="0" applyFont="1" applyBorder="1" applyAlignment="1" applyProtection="1">
      <alignment horizontal="center"/>
    </xf>
    <xf numFmtId="0" fontId="16" fillId="0" borderId="19" xfId="0" applyFont="1" applyBorder="1" applyAlignment="1" applyProtection="1">
      <alignment horizontal="center"/>
    </xf>
  </cellXfs>
  <cellStyles count="1">
    <cellStyle name="Normal" xfId="0" builtinId="0"/>
  </cellStyles>
  <dxfs count="2">
    <dxf>
      <font>
        <color rgb="FFFFFFCC"/>
      </font>
    </dxf>
    <dxf>
      <font>
        <color rgb="FFFFFFCC"/>
      </font>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2C695873-5EE1-46B4-9AA7-4A208029A7C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762125"/>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D7DCB5-EC4D-4D13-B875-25764E302E62}">
  <sheetPr>
    <pageSetUpPr fitToPage="1"/>
  </sheetPr>
  <dimension ref="A2:L42"/>
  <sheetViews>
    <sheetView tabSelected="1" workbookViewId="0">
      <pane ySplit="2" topLeftCell="A3" activePane="bottomLeft" state="frozen"/>
      <selection pane="bottomLeft" activeCell="I12" sqref="I12"/>
    </sheetView>
  </sheetViews>
  <sheetFormatPr baseColWidth="10" defaultColWidth="11.42578125"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2" customFormat="1" ht="108.75" customHeight="1" x14ac:dyDescent="0.25">
      <c r="A2" s="55" t="s">
        <v>12</v>
      </c>
      <c r="B2" s="55"/>
      <c r="C2" s="55"/>
      <c r="D2" s="55"/>
      <c r="E2" s="55"/>
      <c r="F2" s="55"/>
      <c r="G2" s="55"/>
      <c r="H2" s="55"/>
      <c r="I2" s="55"/>
    </row>
    <row r="5" spans="1:9" x14ac:dyDescent="0.25">
      <c r="D5" s="3"/>
      <c r="E5" s="3"/>
      <c r="F5" s="4"/>
      <c r="G5" s="4"/>
      <c r="H5" s="4"/>
      <c r="I5" s="5" t="s">
        <v>50</v>
      </c>
    </row>
    <row r="6" spans="1:9" x14ac:dyDescent="0.25">
      <c r="D6" s="3"/>
      <c r="E6" s="3"/>
      <c r="F6" s="4"/>
      <c r="G6" s="4"/>
      <c r="H6" s="4"/>
      <c r="I6" s="5"/>
    </row>
    <row r="7" spans="1:9" x14ac:dyDescent="0.25">
      <c r="D7" s="3"/>
      <c r="E7" s="3"/>
      <c r="F7" s="4"/>
      <c r="G7" s="4"/>
      <c r="H7" s="4"/>
      <c r="I7" s="6" t="s">
        <v>51</v>
      </c>
    </row>
    <row r="8" spans="1:9" ht="24.95" customHeight="1" x14ac:dyDescent="0.25"/>
    <row r="9" spans="1:9" ht="18.75" x14ac:dyDescent="0.3">
      <c r="A9" s="56" t="s">
        <v>13</v>
      </c>
      <c r="B9" s="56"/>
      <c r="C9" s="56"/>
      <c r="D9" s="56"/>
      <c r="E9" s="56"/>
      <c r="F9" s="56"/>
      <c r="G9" s="56"/>
      <c r="H9" s="56"/>
      <c r="I9" s="56"/>
    </row>
    <row r="10" spans="1:9" ht="15" customHeight="1" x14ac:dyDescent="0.25"/>
    <row r="11" spans="1:9" ht="15" customHeight="1" x14ac:dyDescent="0.25"/>
    <row r="12" spans="1:9" x14ac:dyDescent="0.25">
      <c r="A12" s="20" t="s">
        <v>14</v>
      </c>
      <c r="B12" s="57"/>
      <c r="C12" s="57"/>
      <c r="D12" s="57"/>
      <c r="E12" s="57"/>
      <c r="F12" s="58" t="s">
        <v>20</v>
      </c>
      <c r="G12" s="58"/>
      <c r="H12" s="58"/>
      <c r="I12" s="17"/>
    </row>
    <row r="13" spans="1:9" x14ac:dyDescent="0.25">
      <c r="A13" s="21" t="s">
        <v>26</v>
      </c>
      <c r="B13" s="61" t="s">
        <v>27</v>
      </c>
      <c r="C13" s="61"/>
      <c r="D13" s="61"/>
      <c r="E13" s="61"/>
      <c r="F13" s="8"/>
      <c r="G13" s="8"/>
      <c r="H13" s="8"/>
      <c r="I13" s="7"/>
    </row>
    <row r="14" spans="1:9" x14ac:dyDescent="0.25">
      <c r="A14" s="20" t="s">
        <v>21</v>
      </c>
      <c r="B14" s="14"/>
      <c r="C14" s="18"/>
      <c r="D14" s="14"/>
      <c r="E14" s="58" t="s">
        <v>22</v>
      </c>
      <c r="F14" s="58"/>
      <c r="G14" s="59"/>
      <c r="H14" s="59"/>
      <c r="I14" s="59"/>
    </row>
    <row r="15" spans="1:9" ht="15" customHeight="1" x14ac:dyDescent="0.25">
      <c r="A15" s="22"/>
    </row>
    <row r="16" spans="1:9" ht="15" customHeight="1" x14ac:dyDescent="0.25">
      <c r="A16" s="23" t="s">
        <v>23</v>
      </c>
      <c r="B16" s="3"/>
      <c r="C16" s="60"/>
      <c r="D16" s="60"/>
      <c r="E16" s="60"/>
      <c r="F16" s="60"/>
      <c r="G16" s="60"/>
      <c r="H16" s="15" t="s">
        <v>24</v>
      </c>
      <c r="I16" s="17"/>
    </row>
    <row r="17" spans="1:12" ht="15" customHeight="1" x14ac:dyDescent="0.25">
      <c r="A17" s="22"/>
    </row>
    <row r="18" spans="1:12" x14ac:dyDescent="0.25">
      <c r="A18" s="20" t="s">
        <v>25</v>
      </c>
      <c r="B18" s="16"/>
      <c r="C18" s="62"/>
      <c r="D18" s="62"/>
      <c r="E18" s="3"/>
      <c r="F18" s="19" t="s">
        <v>29</v>
      </c>
      <c r="G18" s="59"/>
      <c r="H18" s="59"/>
      <c r="I18" s="59"/>
    </row>
    <row r="19" spans="1:12" x14ac:dyDescent="0.25">
      <c r="A19" s="22"/>
      <c r="B19" s="8"/>
      <c r="C19" s="8" t="s">
        <v>28</v>
      </c>
      <c r="D19" s="8"/>
      <c r="E19" s="8"/>
      <c r="G19" s="61" t="s">
        <v>15</v>
      </c>
      <c r="H19" s="61"/>
      <c r="I19" s="61"/>
    </row>
    <row r="20" spans="1:12" x14ac:dyDescent="0.25">
      <c r="A20" s="20" t="s">
        <v>16</v>
      </c>
      <c r="B20" s="17"/>
      <c r="C20" s="58" t="s">
        <v>17</v>
      </c>
      <c r="D20" s="58"/>
      <c r="E20" s="63"/>
      <c r="F20" s="63"/>
      <c r="G20" s="63"/>
      <c r="H20" s="15" t="s">
        <v>36</v>
      </c>
      <c r="I20" s="17"/>
    </row>
    <row r="21" spans="1:12" s="9" customFormat="1" x14ac:dyDescent="0.25">
      <c r="A21" s="24"/>
      <c r="B21" s="10"/>
      <c r="C21" s="11"/>
      <c r="D21" s="11"/>
      <c r="E21" s="12"/>
      <c r="F21" s="12"/>
      <c r="G21" s="12"/>
      <c r="H21" s="12"/>
      <c r="I21" s="12"/>
    </row>
    <row r="22" spans="1:12" ht="15" customHeight="1" x14ac:dyDescent="0.25">
      <c r="A22" s="23" t="s">
        <v>23</v>
      </c>
      <c r="B22" s="3"/>
      <c r="C22" s="60"/>
      <c r="D22" s="60"/>
      <c r="E22" s="60"/>
      <c r="F22" s="60"/>
      <c r="G22" s="60"/>
      <c r="H22" s="15" t="s">
        <v>37</v>
      </c>
      <c r="I22" s="17"/>
    </row>
    <row r="23" spans="1:12" ht="15" customHeight="1" x14ac:dyDescent="0.25"/>
    <row r="24" spans="1:12" ht="15" customHeight="1" x14ac:dyDescent="0.25">
      <c r="A24" s="22" t="s">
        <v>30</v>
      </c>
      <c r="B24" s="22"/>
      <c r="C24" s="22"/>
      <c r="D24" s="22"/>
      <c r="E24" s="22"/>
      <c r="F24" s="22"/>
      <c r="G24" s="22"/>
      <c r="H24" s="22"/>
      <c r="I24" s="22"/>
    </row>
    <row r="25" spans="1:12" x14ac:dyDescent="0.25">
      <c r="A25" s="25" t="str">
        <f>+RIGHT(I7,12)&amp;" - "&amp;I5</f>
        <v>S/01790/2026 -    “Adecuación garita acceso CPP Sant Cugat del Vallés"</v>
      </c>
      <c r="B25" s="26"/>
      <c r="C25" s="26"/>
      <c r="D25" s="26"/>
      <c r="E25" s="26"/>
      <c r="F25" s="26"/>
      <c r="G25" s="26"/>
      <c r="H25" s="26"/>
      <c r="I25" s="26"/>
    </row>
    <row r="26" spans="1:12" ht="15" customHeight="1" x14ac:dyDescent="0.25">
      <c r="A26" s="26"/>
      <c r="B26" s="26"/>
      <c r="C26" s="26"/>
      <c r="D26" s="26"/>
      <c r="E26" s="26"/>
      <c r="F26" s="26"/>
      <c r="G26" s="26"/>
      <c r="H26" s="26"/>
      <c r="I26" s="26"/>
    </row>
    <row r="27" spans="1:12" ht="56.25" customHeight="1" x14ac:dyDescent="0.25">
      <c r="A27" s="72" t="s">
        <v>31</v>
      </c>
      <c r="B27" s="72"/>
      <c r="C27" s="72"/>
      <c r="D27" s="72"/>
      <c r="E27" s="72"/>
      <c r="F27" s="72"/>
      <c r="G27" s="72"/>
      <c r="H27" s="72"/>
      <c r="I27" s="72"/>
    </row>
    <row r="28" spans="1:12" ht="15" customHeight="1" x14ac:dyDescent="0.25">
      <c r="A28" s="26"/>
      <c r="B28" s="26"/>
      <c r="C28" s="26"/>
      <c r="D28" s="26"/>
      <c r="E28" s="26"/>
      <c r="F28" s="26"/>
      <c r="G28" s="26"/>
      <c r="H28" s="26"/>
      <c r="I28" s="26"/>
    </row>
    <row r="29" spans="1:12" ht="15" customHeight="1" x14ac:dyDescent="0.25">
      <c r="A29" s="25" t="s">
        <v>32</v>
      </c>
      <c r="B29" s="26"/>
      <c r="C29" s="26"/>
      <c r="D29" s="26"/>
      <c r="E29" s="26"/>
      <c r="F29" s="26"/>
      <c r="G29" s="26"/>
      <c r="H29" s="26"/>
      <c r="I29" s="22"/>
    </row>
    <row r="30" spans="1:12" ht="15" customHeight="1" thickBot="1" x14ac:dyDescent="0.3">
      <c r="A30" s="2"/>
      <c r="B30" s="2"/>
      <c r="C30" s="2"/>
      <c r="D30" s="2"/>
      <c r="E30" s="2"/>
      <c r="F30" s="2"/>
      <c r="G30" s="2"/>
      <c r="H30" s="2"/>
    </row>
    <row r="31" spans="1:12" ht="15" customHeight="1" thickTop="1" x14ac:dyDescent="0.25">
      <c r="A31" s="2"/>
      <c r="B31" s="64" t="s">
        <v>33</v>
      </c>
      <c r="C31" s="65"/>
      <c r="D31" s="65"/>
      <c r="E31" s="65"/>
      <c r="F31" s="66"/>
      <c r="G31" s="70" t="s">
        <v>34</v>
      </c>
      <c r="H31" s="71"/>
      <c r="I31" s="2"/>
      <c r="J31" s="2"/>
      <c r="K31" s="2"/>
      <c r="L31" s="2"/>
    </row>
    <row r="32" spans="1:12" ht="15" customHeight="1" thickBot="1" x14ac:dyDescent="0.3">
      <c r="A32" s="2"/>
      <c r="B32" s="67"/>
      <c r="C32" s="68"/>
      <c r="D32" s="68"/>
      <c r="E32" s="68"/>
      <c r="F32" s="69"/>
      <c r="G32" s="70" t="s">
        <v>35</v>
      </c>
      <c r="H32" s="71"/>
      <c r="I32" s="2"/>
      <c r="J32" s="2"/>
      <c r="K32" s="2"/>
      <c r="L32" s="2"/>
    </row>
    <row r="33" spans="1:12" ht="30" customHeight="1" thickBot="1" x14ac:dyDescent="0.3">
      <c r="A33" s="2"/>
      <c r="B33" s="52" t="str">
        <f>+I5</f>
        <v xml:space="preserve">   “Adecuación garita acceso CPP Sant Cugat del Vallés"</v>
      </c>
      <c r="C33" s="52"/>
      <c r="D33" s="52"/>
      <c r="E33" s="52"/>
      <c r="F33" s="53"/>
      <c r="G33" s="50">
        <f>+IFERROR(IF(ISNUMBER('Anexo I Tabla Desglose Precio'!H26),IF('Anexo I Tabla Desglose Precio'!H26&lt;=4500,'Anexo I Tabla Desglose Precio'!H26,"ERROR: no debe superar 4500"),"revisar desglose precio"),"desglose precio incompleto/incorrecto")</f>
        <v>0</v>
      </c>
      <c r="H33" s="51"/>
      <c r="I33" s="2"/>
      <c r="J33" s="2"/>
      <c r="K33" s="2"/>
      <c r="L33" s="2"/>
    </row>
    <row r="34" spans="1:12" ht="15" customHeight="1" x14ac:dyDescent="0.25">
      <c r="A34" s="2"/>
      <c r="B34" s="2"/>
      <c r="C34" s="2"/>
      <c r="D34" s="2"/>
      <c r="E34" s="2"/>
      <c r="F34" s="2"/>
      <c r="G34" s="2"/>
      <c r="H34" s="2"/>
    </row>
    <row r="35" spans="1:12" ht="15" customHeight="1" x14ac:dyDescent="0.25">
      <c r="A35" s="2"/>
      <c r="B35" s="2"/>
      <c r="C35" s="2"/>
      <c r="D35" s="2"/>
      <c r="E35" s="2"/>
      <c r="F35" s="2"/>
      <c r="G35" s="2"/>
      <c r="H35" s="2"/>
      <c r="I35" s="2"/>
    </row>
    <row r="36" spans="1:12" x14ac:dyDescent="0.25">
      <c r="A36" s="25" t="s">
        <v>18</v>
      </c>
      <c r="B36" s="2"/>
      <c r="C36" s="2"/>
      <c r="D36" s="2"/>
      <c r="E36" s="2"/>
      <c r="F36" s="2"/>
      <c r="G36" s="2"/>
      <c r="H36" s="2"/>
      <c r="I36" s="2"/>
    </row>
    <row r="37" spans="1:12" ht="8.1" customHeight="1" x14ac:dyDescent="0.25">
      <c r="A37" s="2"/>
      <c r="B37" s="2"/>
      <c r="C37" s="2"/>
      <c r="D37" s="2"/>
      <c r="E37" s="2"/>
      <c r="F37" s="2"/>
      <c r="G37" s="2"/>
      <c r="H37" s="2"/>
      <c r="I37" s="2"/>
    </row>
    <row r="42" spans="1:12" x14ac:dyDescent="0.25">
      <c r="B42" s="54" t="s">
        <v>19</v>
      </c>
      <c r="C42" s="54"/>
      <c r="D42" s="54"/>
      <c r="E42" s="54"/>
      <c r="F42" s="54"/>
      <c r="G42" s="54"/>
    </row>
  </sheetData>
  <sheetProtection algorithmName="SHA-512" hashValue="4Ohtrv9FPqrEg/cOkMm0bCgPeYOkENG/+pA2BjrT4JeLXIvlrxSzbRzXfBFYQSW+GuDoJz1UjI3AihruD/NFOA==" saltValue="+IKJPAtloIOuhhEDbaYbrA==" spinCount="100000" sheet="1" objects="1" scenarios="1" selectLockedCells="1"/>
  <mergeCells count="21">
    <mergeCell ref="B31:F32"/>
    <mergeCell ref="G31:H31"/>
    <mergeCell ref="G32:H32"/>
    <mergeCell ref="A27:I27"/>
    <mergeCell ref="C20:D20"/>
    <mergeCell ref="G33:H33"/>
    <mergeCell ref="B33:F33"/>
    <mergeCell ref="B42:G42"/>
    <mergeCell ref="A2:I2"/>
    <mergeCell ref="A9:I9"/>
    <mergeCell ref="B12:E12"/>
    <mergeCell ref="F12:H12"/>
    <mergeCell ref="E14:F14"/>
    <mergeCell ref="G14:I14"/>
    <mergeCell ref="C16:G16"/>
    <mergeCell ref="B13:E13"/>
    <mergeCell ref="C18:D18"/>
    <mergeCell ref="G18:I18"/>
    <mergeCell ref="G19:I19"/>
    <mergeCell ref="E20:G20"/>
    <mergeCell ref="C22:G22"/>
  </mergeCells>
  <printOptions horizontalCentered="1"/>
  <pageMargins left="0.70866141732283472" right="0.51181102362204722" top="0.74803149606299213" bottom="0.74803149606299213"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3AC45-3B2E-44EC-B964-C40942CE590A}">
  <sheetPr>
    <pageSetUpPr fitToPage="1"/>
  </sheetPr>
  <dimension ref="A1:H38"/>
  <sheetViews>
    <sheetView topLeftCell="A7" zoomScale="85" zoomScaleNormal="85" workbookViewId="0">
      <selection activeCell="G7" sqref="G7"/>
    </sheetView>
  </sheetViews>
  <sheetFormatPr baseColWidth="10" defaultRowHeight="15" x14ac:dyDescent="0.25"/>
  <cols>
    <col min="1" max="1" width="6.7109375" style="1" bestFit="1" customWidth="1"/>
    <col min="2" max="2" width="7.42578125" style="1" customWidth="1"/>
    <col min="3" max="3" width="3.5703125" style="1" bestFit="1" customWidth="1"/>
    <col min="4" max="4" width="39.7109375" style="1" customWidth="1"/>
    <col min="5" max="5" width="8.42578125" style="1" customWidth="1"/>
    <col min="6" max="6" width="7.7109375" style="1" bestFit="1" customWidth="1"/>
    <col min="7" max="7" width="10.85546875" style="1" customWidth="1"/>
    <col min="8" max="8" width="12" style="1" bestFit="1" customWidth="1"/>
    <col min="9" max="16384" width="11.42578125" style="1"/>
  </cols>
  <sheetData>
    <row r="1" spans="1:8" ht="73.5" customHeight="1" thickBot="1" x14ac:dyDescent="0.3">
      <c r="A1" s="81" t="s">
        <v>10</v>
      </c>
      <c r="B1" s="82"/>
      <c r="C1" s="82"/>
      <c r="D1" s="82"/>
      <c r="E1" s="82"/>
      <c r="F1" s="82"/>
      <c r="G1" s="82"/>
      <c r="H1" s="83"/>
    </row>
    <row r="2" spans="1:8" ht="60" customHeight="1" x14ac:dyDescent="0.25">
      <c r="A2" s="84" t="s">
        <v>38</v>
      </c>
      <c r="B2" s="84"/>
      <c r="C2" s="84"/>
      <c r="D2" s="84"/>
      <c r="E2" s="84"/>
      <c r="F2" s="84"/>
      <c r="G2" s="84"/>
      <c r="H2" s="84"/>
    </row>
    <row r="3" spans="1:8" x14ac:dyDescent="0.25">
      <c r="A3" s="27"/>
      <c r="B3" s="27"/>
      <c r="C3" s="27"/>
      <c r="D3" s="27"/>
      <c r="E3" s="27"/>
      <c r="F3" s="27"/>
      <c r="G3" s="27"/>
      <c r="H3" s="27"/>
    </row>
    <row r="4" spans="1:8" x14ac:dyDescent="0.25">
      <c r="A4" s="28" t="s">
        <v>52</v>
      </c>
      <c r="B4" s="27"/>
      <c r="C4" s="27"/>
      <c r="D4" s="27"/>
      <c r="E4" s="27"/>
      <c r="F4" s="27"/>
      <c r="G4" s="27"/>
      <c r="H4" s="27"/>
    </row>
    <row r="5" spans="1:8" x14ac:dyDescent="0.25">
      <c r="A5" s="13" t="s">
        <v>0</v>
      </c>
      <c r="B5" s="13" t="s">
        <v>1</v>
      </c>
      <c r="C5" s="13" t="s">
        <v>2</v>
      </c>
      <c r="D5" s="45" t="s">
        <v>3</v>
      </c>
      <c r="E5" s="13" t="s">
        <v>4</v>
      </c>
      <c r="F5" s="13" t="s">
        <v>5</v>
      </c>
      <c r="G5" s="13" t="s">
        <v>6</v>
      </c>
      <c r="H5" s="13" t="s">
        <v>11</v>
      </c>
    </row>
    <row r="6" spans="1:8" x14ac:dyDescent="0.25">
      <c r="A6" s="29" t="s">
        <v>39</v>
      </c>
      <c r="B6" s="29" t="s">
        <v>7</v>
      </c>
      <c r="C6" s="29" t="s">
        <v>9</v>
      </c>
      <c r="D6" s="30" t="s">
        <v>53</v>
      </c>
      <c r="E6" s="31"/>
      <c r="F6" s="32"/>
      <c r="G6" s="33"/>
      <c r="H6" s="33"/>
    </row>
    <row r="7" spans="1:8" x14ac:dyDescent="0.25">
      <c r="A7" s="34" t="s">
        <v>45</v>
      </c>
      <c r="B7" s="35" t="s">
        <v>8</v>
      </c>
      <c r="C7" s="35" t="s">
        <v>46</v>
      </c>
      <c r="D7" s="47" t="s">
        <v>54</v>
      </c>
      <c r="E7" s="37"/>
      <c r="F7" s="38">
        <v>1</v>
      </c>
      <c r="G7" s="43"/>
      <c r="H7" s="39">
        <f>+ROUND(TRUNC(F7,2)*TRUNC(G7,2),2)</f>
        <v>0</v>
      </c>
    </row>
    <row r="8" spans="1:8" ht="78.75" customHeight="1" x14ac:dyDescent="0.25">
      <c r="A8" s="37"/>
      <c r="B8" s="37"/>
      <c r="C8" s="37"/>
      <c r="D8" s="47" t="s">
        <v>55</v>
      </c>
      <c r="E8" s="37"/>
      <c r="F8" s="37"/>
      <c r="G8" s="37"/>
      <c r="H8" s="37"/>
    </row>
    <row r="9" spans="1:8" x14ac:dyDescent="0.25">
      <c r="A9" s="34" t="s">
        <v>47</v>
      </c>
      <c r="B9" s="35" t="s">
        <v>8</v>
      </c>
      <c r="C9" s="35" t="s">
        <v>46</v>
      </c>
      <c r="D9" s="47" t="s">
        <v>53</v>
      </c>
      <c r="E9" s="37"/>
      <c r="F9" s="38">
        <v>1</v>
      </c>
      <c r="G9" s="43"/>
      <c r="H9" s="39">
        <f>+ROUND(TRUNC(F9,2)*TRUNC(G9,2),2)</f>
        <v>0</v>
      </c>
    </row>
    <row r="10" spans="1:8" ht="409.5" x14ac:dyDescent="0.25">
      <c r="A10" s="37"/>
      <c r="B10" s="37"/>
      <c r="C10" s="37"/>
      <c r="D10" s="47" t="s">
        <v>56</v>
      </c>
      <c r="E10" s="37"/>
      <c r="F10" s="37"/>
      <c r="G10" s="37"/>
      <c r="H10" s="37"/>
    </row>
    <row r="11" spans="1:8" x14ac:dyDescent="0.25">
      <c r="A11" s="34" t="s">
        <v>48</v>
      </c>
      <c r="B11" s="35" t="s">
        <v>8</v>
      </c>
      <c r="C11" s="35" t="s">
        <v>46</v>
      </c>
      <c r="D11" s="47" t="s">
        <v>57</v>
      </c>
      <c r="E11" s="37"/>
      <c r="F11" s="38">
        <v>1</v>
      </c>
      <c r="G11" s="43"/>
      <c r="H11" s="39">
        <f>+ROUND(TRUNC(F11,2)*TRUNC(G11,2),2)</f>
        <v>0</v>
      </c>
    </row>
    <row r="12" spans="1:8" ht="100.5" customHeight="1" x14ac:dyDescent="0.25">
      <c r="A12" s="37"/>
      <c r="B12" s="37"/>
      <c r="C12" s="37"/>
      <c r="D12" s="47" t="s">
        <v>58</v>
      </c>
      <c r="E12" s="37"/>
      <c r="F12" s="37"/>
      <c r="G12" s="37"/>
      <c r="H12" s="37"/>
    </row>
    <row r="13" spans="1:8" x14ac:dyDescent="0.25">
      <c r="A13" s="75" t="s">
        <v>59</v>
      </c>
      <c r="B13" s="76"/>
      <c r="C13" s="76"/>
      <c r="D13" s="77"/>
      <c r="E13" s="37"/>
      <c r="F13" s="38"/>
      <c r="G13" s="38"/>
      <c r="H13" s="39">
        <f>SUM(H7:H12)</f>
        <v>0</v>
      </c>
    </row>
    <row r="14" spans="1:8" ht="18.75" customHeight="1" x14ac:dyDescent="0.25">
      <c r="A14" s="48" t="s">
        <v>60</v>
      </c>
      <c r="B14" s="48" t="s">
        <v>7</v>
      </c>
      <c r="C14" s="48" t="s">
        <v>9</v>
      </c>
      <c r="D14" s="49" t="s">
        <v>61</v>
      </c>
      <c r="E14" s="31"/>
      <c r="F14" s="32"/>
      <c r="G14" s="33"/>
      <c r="H14" s="33"/>
    </row>
    <row r="15" spans="1:8" x14ac:dyDescent="0.25">
      <c r="A15" s="34" t="s">
        <v>62</v>
      </c>
      <c r="B15" s="35" t="s">
        <v>8</v>
      </c>
      <c r="C15" s="35" t="s">
        <v>63</v>
      </c>
      <c r="D15" s="36" t="s">
        <v>64</v>
      </c>
      <c r="E15" s="37"/>
      <c r="F15" s="38">
        <v>1</v>
      </c>
      <c r="G15" s="43"/>
      <c r="H15" s="39">
        <f>+ROUND(TRUNC(F15,2)*TRUNC(G15,2),2)</f>
        <v>0</v>
      </c>
    </row>
    <row r="16" spans="1:8" ht="225" x14ac:dyDescent="0.25">
      <c r="A16" s="37"/>
      <c r="B16" s="37"/>
      <c r="C16" s="37"/>
      <c r="D16" s="36" t="s">
        <v>65</v>
      </c>
      <c r="E16" s="37"/>
      <c r="F16" s="37"/>
      <c r="G16" s="37"/>
      <c r="H16" s="37"/>
    </row>
    <row r="17" spans="1:8" x14ac:dyDescent="0.25">
      <c r="A17" s="75" t="s">
        <v>66</v>
      </c>
      <c r="B17" s="76"/>
      <c r="C17" s="76"/>
      <c r="D17" s="77"/>
      <c r="E17" s="37"/>
      <c r="F17" s="38"/>
      <c r="G17" s="38"/>
      <c r="H17" s="39">
        <f>SUM(H15)</f>
        <v>0</v>
      </c>
    </row>
    <row r="18" spans="1:8" ht="13.5" customHeight="1" x14ac:dyDescent="0.25">
      <c r="A18" s="48" t="s">
        <v>67</v>
      </c>
      <c r="B18" s="48" t="s">
        <v>7</v>
      </c>
      <c r="C18" s="48" t="s">
        <v>9</v>
      </c>
      <c r="D18" s="49" t="s">
        <v>68</v>
      </c>
      <c r="E18" s="31"/>
      <c r="F18" s="32"/>
      <c r="G18" s="33"/>
      <c r="H18" s="33"/>
    </row>
    <row r="19" spans="1:8" x14ac:dyDescent="0.25">
      <c r="A19" s="34" t="s">
        <v>69</v>
      </c>
      <c r="B19" s="35" t="s">
        <v>8</v>
      </c>
      <c r="C19" s="35" t="s">
        <v>63</v>
      </c>
      <c r="D19" s="47" t="s">
        <v>70</v>
      </c>
      <c r="E19" s="37"/>
      <c r="F19" s="38">
        <v>1</v>
      </c>
      <c r="G19" s="43"/>
      <c r="H19" s="39">
        <f>+ROUND(TRUNC(F19,2)*TRUNC(G19,2),2)</f>
        <v>0</v>
      </c>
    </row>
    <row r="20" spans="1:8" ht="37.5" customHeight="1" x14ac:dyDescent="0.25">
      <c r="A20" s="37"/>
      <c r="B20" s="37"/>
      <c r="C20" s="37"/>
      <c r="D20" s="47" t="s">
        <v>71</v>
      </c>
      <c r="E20" s="37"/>
      <c r="F20" s="37"/>
      <c r="G20" s="37"/>
      <c r="H20" s="37"/>
    </row>
    <row r="21" spans="1:8" ht="13.5" customHeight="1" x14ac:dyDescent="0.25">
      <c r="A21" s="75" t="s">
        <v>72</v>
      </c>
      <c r="B21" s="76"/>
      <c r="C21" s="76"/>
      <c r="D21" s="77"/>
      <c r="E21" s="37"/>
      <c r="F21" s="38"/>
      <c r="G21" s="38"/>
      <c r="H21" s="39">
        <f>SUM(H19)</f>
        <v>0</v>
      </c>
    </row>
    <row r="22" spans="1:8" x14ac:dyDescent="0.25">
      <c r="A22" s="48" t="s">
        <v>74</v>
      </c>
      <c r="B22" s="48" t="s">
        <v>7</v>
      </c>
      <c r="C22" s="48" t="s">
        <v>9</v>
      </c>
      <c r="D22" s="49" t="s">
        <v>73</v>
      </c>
      <c r="E22" s="31"/>
      <c r="F22" s="32"/>
      <c r="G22" s="33"/>
      <c r="H22" s="33"/>
    </row>
    <row r="23" spans="1:8" x14ac:dyDescent="0.25">
      <c r="A23" s="34" t="s">
        <v>75</v>
      </c>
      <c r="B23" s="35" t="s">
        <v>8</v>
      </c>
      <c r="C23" s="35" t="s">
        <v>9</v>
      </c>
      <c r="D23" s="47" t="s">
        <v>73</v>
      </c>
      <c r="E23" s="37"/>
      <c r="F23" s="38">
        <v>1</v>
      </c>
      <c r="G23" s="43"/>
      <c r="H23" s="39">
        <f>+ROUND(TRUNC(F23,2)*TRUNC(G23,2),2)</f>
        <v>0</v>
      </c>
    </row>
    <row r="24" spans="1:8" ht="146.25" x14ac:dyDescent="0.25">
      <c r="A24" s="37"/>
      <c r="B24" s="37"/>
      <c r="C24" s="37"/>
      <c r="D24" s="47" t="s">
        <v>76</v>
      </c>
      <c r="E24" s="37"/>
      <c r="F24" s="37"/>
      <c r="G24" s="37"/>
      <c r="H24" s="37"/>
    </row>
    <row r="25" spans="1:8" x14ac:dyDescent="0.25">
      <c r="A25" s="75" t="s">
        <v>77</v>
      </c>
      <c r="B25" s="76"/>
      <c r="C25" s="76"/>
      <c r="D25" s="77"/>
      <c r="E25" s="37"/>
      <c r="F25" s="38"/>
      <c r="G25" s="38"/>
      <c r="H25" s="39">
        <f>SUM(H23)</f>
        <v>0</v>
      </c>
    </row>
    <row r="26" spans="1:8" ht="15" customHeight="1" x14ac:dyDescent="0.25">
      <c r="A26" s="37"/>
      <c r="B26" s="41" t="s">
        <v>40</v>
      </c>
      <c r="C26" s="37"/>
      <c r="D26" s="78" t="s">
        <v>78</v>
      </c>
      <c r="E26" s="79"/>
      <c r="F26" s="79"/>
      <c r="G26" s="80"/>
      <c r="H26" s="40">
        <f>+H13+H25+H21+H17</f>
        <v>0</v>
      </c>
    </row>
    <row r="27" spans="1:8" x14ac:dyDescent="0.25">
      <c r="A27" s="88"/>
      <c r="B27" s="89"/>
      <c r="C27" s="88"/>
      <c r="D27" s="90"/>
      <c r="E27" s="91" t="s">
        <v>79</v>
      </c>
      <c r="F27" s="94" t="str">
        <f>+IF(AND($H$26&gt;0,LEN(H27)&lt;=0,LEN(G27)&lt;=0),"13 %",IF(AND($H$26&gt;0,H27&gt;0,LEN(G27)&lt;=0),+(H27/$H$26),""))</f>
        <v/>
      </c>
      <c r="G27" s="95"/>
      <c r="H27" s="92"/>
    </row>
    <row r="28" spans="1:8" x14ac:dyDescent="0.25">
      <c r="A28" s="88"/>
      <c r="B28" s="90"/>
      <c r="C28" s="88"/>
      <c r="D28" s="90"/>
      <c r="E28" s="93" t="s">
        <v>80</v>
      </c>
      <c r="F28" s="94" t="str">
        <f>+IF(AND($H$26&gt;0,LEN(H28)&lt;=0,LEN(G28)&lt;=0),"6%",IF(AND($H$26&gt;0,H28&gt;0,LEN(G28)&lt;=0),+(H28/$H$26),""))</f>
        <v/>
      </c>
      <c r="G28" s="95"/>
      <c r="H28" s="92"/>
    </row>
    <row r="29" spans="1:8" x14ac:dyDescent="0.25">
      <c r="A29" s="88"/>
      <c r="B29" s="90"/>
      <c r="C29" s="88"/>
      <c r="D29" s="96" t="s">
        <v>49</v>
      </c>
      <c r="E29" s="96"/>
      <c r="F29" s="96"/>
      <c r="G29" s="97"/>
      <c r="H29" s="40" t="str">
        <f>IF(COUNTA(G7:G25)&lt;6,"hay partidas sin ofertar",IF(AND(LEN(F27)+LEN(F28)&gt;0,LEN(G27)+LEN(G28)&gt;0),"ERROR: revisar % GG-BI incluidos",IF(LEN(G27)+LEN(G28)&gt;0,H26,IF(ROUND(SUM(H26:H28),2)=H26+H27+H28,SUM(H26:H28),"revisar G.G.-B.I. ofertados"))))</f>
        <v>hay partidas sin ofertar</v>
      </c>
    </row>
    <row r="30" spans="1:8" x14ac:dyDescent="0.25">
      <c r="A30" s="42"/>
      <c r="B30" s="42"/>
      <c r="C30" s="42"/>
      <c r="D30" s="42"/>
      <c r="E30" s="42"/>
      <c r="F30" s="42"/>
      <c r="G30" s="42"/>
      <c r="H30" s="42"/>
    </row>
    <row r="31" spans="1:8" s="2" customFormat="1" ht="30" customHeight="1" x14ac:dyDescent="0.25">
      <c r="A31" s="85" t="s">
        <v>41</v>
      </c>
      <c r="B31" s="85"/>
      <c r="C31" s="85"/>
      <c r="D31" s="85"/>
      <c r="E31" s="85"/>
      <c r="F31" s="85"/>
      <c r="G31" s="85"/>
      <c r="H31" s="85"/>
    </row>
    <row r="32" spans="1:8" s="2" customFormat="1" ht="5.0999999999999996" customHeight="1" x14ac:dyDescent="0.25">
      <c r="A32" s="8"/>
      <c r="B32" s="8"/>
      <c r="C32" s="8"/>
      <c r="D32" s="8"/>
      <c r="E32" s="8"/>
      <c r="F32" s="8"/>
      <c r="G32" s="8"/>
      <c r="H32" s="8"/>
    </row>
    <row r="33" spans="1:8" s="2" customFormat="1" ht="5.0999999999999996" customHeight="1" x14ac:dyDescent="0.25">
      <c r="A33" s="8"/>
      <c r="B33" s="8"/>
      <c r="C33" s="8"/>
      <c r="D33" s="8"/>
      <c r="E33" s="8"/>
      <c r="F33" s="8"/>
      <c r="G33" s="8"/>
      <c r="H33" s="8"/>
    </row>
    <row r="35" spans="1:8" x14ac:dyDescent="0.25">
      <c r="D35" s="46"/>
      <c r="E35" s="86"/>
      <c r="F35" s="86"/>
    </row>
    <row r="36" spans="1:8" x14ac:dyDescent="0.25">
      <c r="E36" s="74" t="s">
        <v>44</v>
      </c>
      <c r="F36" s="74"/>
    </row>
    <row r="37" spans="1:8" x14ac:dyDescent="0.25">
      <c r="C37" s="44" t="s">
        <v>42</v>
      </c>
      <c r="D37" s="87"/>
      <c r="E37" s="87"/>
    </row>
    <row r="38" spans="1:8" x14ac:dyDescent="0.25">
      <c r="D38" s="73" t="s">
        <v>43</v>
      </c>
      <c r="E38" s="73"/>
    </row>
  </sheetData>
  <sheetProtection algorithmName="SHA-512" hashValue="RQLyZTO2S6F/MNQBWFXzJfVru2xdB8bVbwSoEUiQt4cidSVGZT7Dtr1BuoKAj5gCoW3sLKQUAKxOvJdPatY2Qw==" saltValue="PH2xV+jU+MlIE++wYzqEMQ==" spinCount="100000" sheet="1" objects="1" scenarios="1" selectLockedCells="1"/>
  <mergeCells count="13">
    <mergeCell ref="A1:H1"/>
    <mergeCell ref="A2:H2"/>
    <mergeCell ref="A31:H31"/>
    <mergeCell ref="E35:F35"/>
    <mergeCell ref="D37:E37"/>
    <mergeCell ref="D26:G26"/>
    <mergeCell ref="D29:G29"/>
    <mergeCell ref="D38:E38"/>
    <mergeCell ref="E36:F36"/>
    <mergeCell ref="A13:D13"/>
    <mergeCell ref="A17:D17"/>
    <mergeCell ref="A21:D21"/>
    <mergeCell ref="A25:D25"/>
  </mergeCells>
  <conditionalFormatting sqref="H27:H28">
    <cfRule type="expression" dxfId="1" priority="5">
      <formula>LEN(G58)+LEN(G59)&gt;0</formula>
    </cfRule>
    <cfRule type="expression" dxfId="0" priority="6">
      <formula>LEN(G27)+LEN(G28)&gt;0</formula>
    </cfRule>
  </conditionalFormatting>
  <dataValidations count="1">
    <dataValidation type="list" allowBlank="1" showInputMessage="1" showErrorMessage="1" sqref="B6:B12 B14:B16 B18:B20 B22:B24 B26:B27 B29" xr:uid="{4BEAF420-7C89-4F9A-ADA7-395C11F600A9}">
      <formula1>"Capítulo,Partida,Mano de obra,Maquinaria,Material,Otros,Tarea,"</formula1>
    </dataValidation>
  </dataValidations>
  <printOptions horizontalCentered="1"/>
  <pageMargins left="0.70866141732283472" right="0.51181102362204722" top="0.55118110236220474" bottom="0.55118110236220474" header="0.31496062992125984" footer="0.31496062992125984"/>
  <pageSetup paperSize="9" scale="79" fitToHeight="20" orientation="portrait" r:id="rId1"/>
  <headerFooter>
    <oddFooter>&amp;R&amp;P / &amp;N</oddFooter>
  </headerFooter>
  <ignoredErrors>
    <ignoredError sqref="A6 A26"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CARMEN MARIA RAMIREZ MARQUEZ</cp:lastModifiedBy>
  <cp:lastPrinted>2026-02-16T10:37:38Z</cp:lastPrinted>
  <dcterms:created xsi:type="dcterms:W3CDTF">2026-02-02T12:27:45Z</dcterms:created>
  <dcterms:modified xsi:type="dcterms:W3CDTF">2026-04-21T08:12:17Z</dcterms:modified>
</cp:coreProperties>
</file>