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6exp\701_LimpiezClima_AGG-RRJ\"/>
    </mc:Choice>
  </mc:AlternateContent>
  <xr:revisionPtr revIDLastSave="0" documentId="8_{ED27ABA7-2830-4A23-B7E6-20F6AF99CA4C}" xr6:coauthVersionLast="36" xr6:coauthVersionMax="36" xr10:uidLastSave="{00000000-0000-0000-0000-000000000000}"/>
  <bookViews>
    <workbookView xWindow="0" yWindow="0" windowWidth="28395" windowHeight="12090" xr2:uid="{32A381DA-88EE-48E4-A77F-8E6502327467}"/>
  </bookViews>
  <sheets>
    <sheet name="Anexo I pag 1 oferta" sheetId="9" r:id="rId1"/>
    <sheet name="Anexo I Tabla Desglose Precio" sheetId="8" r:id="rId2"/>
  </sheets>
  <definedNames>
    <definedName name="_xlnm._FilterDatabase" localSheetId="1" hidden="1">'Anexo I Tabla Desglose Precio'!$A$5:$I$46</definedName>
    <definedName name="_xlnm.Print_Area" localSheetId="0">'Anexo I pag 1 oferta'!$A$3:$J$47</definedName>
    <definedName name="_xlnm.Print_Area" localSheetId="1">'Anexo I Tabla Desglose Precio'!$A$6:$J$53</definedName>
    <definedName name="_xlnm.Print_Titles" localSheetId="1">'Anexo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42" i="8" l="1"/>
  <c r="I45" i="8" s="1"/>
  <c r="I37" i="8"/>
  <c r="I40" i="8" s="1"/>
  <c r="I32" i="8"/>
  <c r="I35" i="8" s="1"/>
  <c r="I28" i="8"/>
  <c r="I25" i="8"/>
  <c r="I22" i="8"/>
  <c r="I19" i="8"/>
  <c r="I15" i="8"/>
  <c r="I11" i="8"/>
  <c r="I9" i="8"/>
  <c r="I7" i="8"/>
  <c r="I46" i="8" l="1"/>
  <c r="B26" i="9" s="1"/>
  <c r="I30" i="8"/>
</calcChain>
</file>

<file path=xl/sharedStrings.xml><?xml version="1.0" encoding="utf-8"?>
<sst xmlns="http://schemas.openxmlformats.org/spreadsheetml/2006/main" count="122" uniqueCount="88">
  <si>
    <t>Código</t>
  </si>
  <si>
    <t>Nat</t>
  </si>
  <si>
    <t>Ud</t>
  </si>
  <si>
    <t>Resumen</t>
  </si>
  <si>
    <t>Cantidad</t>
  </si>
  <si>
    <t>CanPres</t>
  </si>
  <si>
    <t>Pres</t>
  </si>
  <si>
    <t>01</t>
  </si>
  <si>
    <t>Capítulo</t>
  </si>
  <si>
    <t/>
  </si>
  <si>
    <t>Partida</t>
  </si>
  <si>
    <t>UD</t>
  </si>
  <si>
    <t>PA</t>
  </si>
  <si>
    <t>Total 01</t>
  </si>
  <si>
    <t>02</t>
  </si>
  <si>
    <t>CONTROL DE CALIDAD</t>
  </si>
  <si>
    <t>Total 02</t>
  </si>
  <si>
    <t>03</t>
  </si>
  <si>
    <t>GESTION DE RESIDUOS</t>
  </si>
  <si>
    <t>Total 03</t>
  </si>
  <si>
    <t>04</t>
  </si>
  <si>
    <t>SEGURIDAD Y SALUD</t>
  </si>
  <si>
    <t>Total 04</t>
  </si>
  <si>
    <t>__N__</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</si>
  <si>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</si>
  <si>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</si>
  <si>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</si>
  <si>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t>ImpPres (*)</t>
  </si>
  <si>
    <t>NOTA IMPORTANTE: 
ESTE ANEXO I Y LA TABLA DESGLOSE PRECIO SE PRESENTARAN EN FORMATO PDF
DEBERA ESTAR FIRMADO POR DECLARANTE(S)</t>
  </si>
  <si>
    <t>ANEXO I: MODELO DE PROPOSICIÓN ECONÓMICA</t>
  </si>
  <si>
    <t xml:space="preserve">D./Dª </t>
  </si>
  <si>
    <t xml:space="preserve">con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</si>
  <si>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</si>
  <si>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</si>
  <si>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</si>
  <si>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</si>
  <si>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</si>
  <si>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</si>
  <si>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ejecutar la obra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xml:space="preserve"> señalando como características de su proposición las siguientes:</t>
    </r>
  </si>
  <si>
    <r>
      <t xml:space="preserve">A. El precio máximo ofertado, </t>
    </r>
    <r>
      <rPr>
        <b/>
        <u/>
        <sz val="11"/>
        <color theme="1"/>
        <rFont val="Calibri"/>
        <family val="2"/>
        <scheme val="minor"/>
      </rPr>
      <t>expresado sin IVA</t>
    </r>
    <r>
      <rPr>
        <b/>
        <sz val="11"/>
        <color theme="1"/>
        <rFont val="Calibri"/>
        <family val="2"/>
        <scheme val="minor"/>
      </rPr>
      <t xml:space="preserve"> u otros impuestos indirectos equivalentes, es </t>
    </r>
  </si>
  <si>
    <t xml:space="preserve">de </t>
  </si>
  <si>
    <t xml:space="preserve">€ </t>
  </si>
  <si>
    <t>Será obligatorio cumplimentar todos los campos de los formularios en caso contrario se desestimará la oferta.</t>
  </si>
  <si>
    <t>B.  Desglose Precio:</t>
  </si>
  <si>
    <t>(tabla desglose precio se incluye en páginas siguientes)</t>
  </si>
  <si>
    <t>01_01</t>
  </si>
  <si>
    <t>01_02</t>
  </si>
  <si>
    <t>01_03</t>
  </si>
  <si>
    <t>01_04</t>
  </si>
  <si>
    <t>01_05</t>
  </si>
  <si>
    <t>01_06</t>
  </si>
  <si>
    <t>01_07</t>
  </si>
  <si>
    <t>01_08</t>
  </si>
  <si>
    <t>02_01</t>
  </si>
  <si>
    <t>03_01</t>
  </si>
  <si>
    <t>04_01</t>
  </si>
  <si>
    <t>Expediente n.º S/00701/2026</t>
  </si>
  <si>
    <t xml:space="preserve">   “Limpieza e imprimación interior conductos climatización estudio 1 CPP RTVE SANT CUGAT"</t>
  </si>
  <si>
    <t>S-00701-2026 - Limpieza e imprimación interior conductos climatización estudio 1 CPP RTVE SANT CUGAT</t>
  </si>
  <si>
    <t>ADECUACIÓN CONDUCTOS</t>
  </si>
  <si>
    <t>DESMONTAJE Y MONTAJE ELEMENTOS CLIMATIZACIÓN</t>
  </si>
  <si>
    <t>Ud. Desmontaje y montaje de elementos de la instalación de climatización: conductos, difusores, rejillas, silenciador ... y todo lo necesario para la realización de los trabajos, independientemente de la ubicación. Incluyendo todo lo necesario para realizarlo. Incluso retirada a punto limpio.</t>
  </si>
  <si>
    <t>REGISTRO ACCESO A INTERIOR CONDUCTOS</t>
  </si>
  <si>
    <t xml:space="preserve"> Ud. Apertura de registros para acceso al interior de los conductos, con instalación de tapa homolagada tras la realización del registro. Incluyendo todo lo necesario para realizarlo. Incluso pequeño material.</t>
  </si>
  <si>
    <t>m2</t>
  </si>
  <si>
    <t>HIGIENIZACIÓN/LIMPIEZA INTALACIÓN DE CLIMATIZACIÓN POR AIRE</t>
  </si>
  <si>
    <t>m2. Limpieza/ higienización de instalaciones de climatización, para la realización de los trabajos, incluyendo: toda la red de conductos, climatizadores, rejillas, difusores... Incluyendo todo lo necesario para realizarlo.  Comprobación, limpieza y desinfección de los conductos de aire, de las máquinas de climatización, mediante un sistema automatizado, con visión y aspirado interior de los mismos (robot de limpieza). En el caso de necesitar acceso al interior de los conductos para la realización de los trabajos, se realizarán los registros necesarios. Una vez finalizado los trabajos, todos los registros deberán quedar perfectamente sellados. Todos los equipos de trabajo estarán limpios previamente a la realización de los trabajos.</t>
  </si>
  <si>
    <t>Conducto impulsión climatizador 1 estudio 1</t>
  </si>
  <si>
    <t>Conducto impulsión climatizador 2 estudio 1</t>
  </si>
  <si>
    <t>TRATAMIENTO INTERIOR CONDUCTOS (IMPRIMACION)</t>
  </si>
  <si>
    <t>m2. Tratamiento del interior de conductos del estudio 1 con  elástomero vinílico, pintura tipo latex transparente formada por dispersión de copolímeros en medio acuoso de partícula fina y película transparente, con reforzante de pintura plástica, de la marca isaval o similar.  Viscosidad 15-20 poises a 20ºC. Densidad 1.05+_ 0.05 a 20 ºC. COV 0,1 g/l. Incluyendo todo lo necesario para realizarlo.  
-</t>
  </si>
  <si>
    <t>TRABAJOS ADICIONALES (#)</t>
  </si>
  <si>
    <t>Trabajos adicionales necesarios para la limpieza e imprimación interior del circuito Incluye posibles trabajos de fijación de conductos (albañilería, cerrajería), cobertura de posibles grietas y fugas (soldado y cerrajería) y, eventualmente la sustitución de algún tramo de tubo cuando sus condiciones no garanticen el funcionamiento de la instalación. Los trabajos de sustitución de tramo requieren una aprobación previa del Responsable de CRTVE. Incluida partida proporcional de material auxiliar para la correcta ejecución de los trabajos. Esta partida no se podrá minusvalorar y en el caso de que surjan estos trabajos de índole menor, habrá que justificarlos con la realización efectiva de los trabajos y de manera individualizada mediante precios descompuestos</t>
  </si>
  <si>
    <t>LIMPIEZA</t>
  </si>
  <si>
    <t>Limpieza general . La zona deberá quedar perfectamente limpia sin restos de materiales, ni polvo. La partida incluye materiales, mano de obra, y todos los elementos necesarios para su correcta ejecución.</t>
  </si>
  <si>
    <t>MEDIOS AUXILIARES</t>
  </si>
  <si>
    <t>Ud. Montaje y desmontaje de medios auxiliares para realización de los trabajos (andamios, tijeras...). Los medios auxiliares a instalar dependerán de las necesidad., incluso partida proporcional. de arriostramientos y colocación de mallas protectoras, y partida proporcional. de medios auxiliares y trabajos previos de limpieza para apoyos. Según normativa CE y R.D. 2177/2004 y R.D. 1627/1997. Incluso documentación necesaria y certificados para su montaje y desmontaje.</t>
  </si>
  <si>
    <t>PROTECCION Y DESPLAZAMIENTO DE MOBILIARIO</t>
  </si>
  <si>
    <t>Ud. Protección con plásticos y/o lonas de las zonas y del mobiliario, despeje, movimiento y traslado de mobiliario y demás enseres existentes dentro de la zona de actuacion, por medios manuales, para posibilitar los trabajos en fases y permitir que todo quede bien protegido durante la obra. incluso partida proporcional de medios auxiliares, medios elevación, pequeño material y limpieza.</t>
  </si>
  <si>
    <t>t</t>
  </si>
  <si>
    <t>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capacidad adecuada,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etc. Medida la unidad completamente realizada</t>
  </si>
  <si>
    <t>Ud. Partida destinada a la gestión de la seguridad y salud en la ejecución de los trabajos, incluyendo:
- Instalaciones de bienestar.
- Señalización de la obras.
- Equipos de protección individual (casco, guantes, mascarilla anti_x0002_polvo,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de_x0002_sarrollar. Según RD 1627/1.997. Medida la unidad completamente realizada</t>
  </si>
  <si>
    <t>Conjunto de ensayos y pruebas necesarias según normativa para garantizar y certificar los materiales, calidad de la ejecución y correcto funcionamiento de las partidas que conforman el mismo, con el procedimiento que proceda.</t>
  </si>
  <si>
    <t>IMPORTE OFERTA</t>
  </si>
  <si>
    <t xml:space="preserve">Las proposiciones económicas no podrán incluir precios unitarios superiores a los indicados en el PCAP cláusula 3ª, que tendrán la condición de máximos. </t>
  </si>
  <si>
    <t>En caso de discrepancia entre el importe del precio unitario y el importe indicado en las casillas de estimación anual, prevalecerá el importe del precio unitario de cada servicio, y se corregirá el cálculo partiendo del precio unitario indicado.</t>
  </si>
  <si>
    <t>(*) Deberán presupuestarse todas las partidas de los capítulos 01 a 04. Las ofertas con partidas SIN IMPORTE UNITARIO se consideran NO APTAS. En caso de incluirse alguna partida con IMPORTE CERO se considerará ofertada SIN COSTE para CRTVE.</t>
  </si>
  <si>
    <t>(#) El importe de la partida 01.05 es una cantidad fija que forma parte de la oferta pero no se puede variar y debe ser mantenido en la tabla y sumado en el total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</si>
</sst>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24" x14ac:knownFonts="1">
    <font>
      <sz val="11"/>
      <color theme="1"/>
      <name val="Calibri"/>
      <family val="2"/>
      <scheme val="minor"/>
    </font>
    <font>
      <b/>
      <sz val="8"/>
      <color theme="1"/>
      <name val="Calibri"/>
      <family val="2"/>
      <scheme val="minor"/>
    </font>
    <font>
      <sz val="8"/>
      <color theme="1"/>
      <name val="Calibri"/>
      <family val="2"/>
      <scheme val="minor"/>
    </font>
    <font>
      <b/>
      <sz val="8"/>
      <color rgb="FF000000"/>
      <name val="Calibri"/>
      <family val="2"/>
      <scheme val="minor"/>
    </font>
    <font>
      <b/>
      <i/>
      <sz val="10"/>
      <name val="Calibri"/>
      <family val="2"/>
      <scheme val="minor"/>
    </font>
    <font>
      <b/>
      <sz val="8"/>
      <name val="Calibri"/>
      <family val="2"/>
      <scheme val="minor"/>
    </font>
    <font>
      <sz val="8"/>
      <name val="Calibri"/>
      <family val="2"/>
      <scheme val="minor"/>
    </font>
    <font>
      <sz val="11"/>
      <name val="Calibri"/>
      <family val="2"/>
      <scheme val="minor"/>
    </font>
    <font>
      <sz val="8"/>
      <color theme="0"/>
      <name val="Calibri"/>
      <family val="2"/>
      <scheme val="minor"/>
    </font>
    <font>
      <b/>
      <sz val="11"/>
      <color theme="1"/>
      <name val="Calibri"/>
      <family val="2"/>
      <scheme val="minor"/>
    </font>
    <font>
      <b/>
      <sz val="10"/>
      <color theme="1"/>
      <name val="Calibri"/>
      <family val="2"/>
    </font>
    <font>
      <b/>
      <u/>
      <sz val="10"/>
      <color rgb="FFFF0000"/>
      <name val="Calibri"/>
      <family val="2"/>
    </font>
    <font>
      <b/>
      <sz val="8"/>
      <color rgb="FF0070C0"/>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b/>
      <i/>
      <sz val="10"/>
      <color theme="1"/>
      <name val="Calibri"/>
      <family val="2"/>
      <scheme val="minor"/>
    </font>
    <font>
      <b/>
      <i/>
      <sz val="8"/>
      <color theme="1"/>
      <name val="Calibri"/>
      <family val="2"/>
      <scheme val="minor"/>
    </font>
    <font>
      <b/>
      <i/>
      <sz val="8"/>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
      <patternFill patternType="solid">
        <fgColor theme="8" tint="0.7999816888943144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16">
    <xf numFmtId="0" fontId="0" fillId="0" borderId="0" xfId="0"/>
    <xf numFmtId="0" fontId="0" fillId="0" borderId="0" xfId="0" applyProtection="1"/>
    <xf numFmtId="4" fontId="0" fillId="0" borderId="0" xfId="0" applyNumberFormat="1" applyProtection="1"/>
    <xf numFmtId="0" fontId="3" fillId="0" borderId="8" xfId="0" applyFont="1" applyBorder="1" applyAlignment="1" applyProtection="1">
      <alignment horizontal="right" vertical="center"/>
    </xf>
    <xf numFmtId="164" fontId="0" fillId="0" borderId="0" xfId="0" applyNumberFormat="1" applyProtection="1"/>
    <xf numFmtId="0" fontId="7" fillId="0" borderId="0" xfId="0" applyFont="1" applyProtection="1"/>
    <xf numFmtId="0" fontId="0" fillId="0" borderId="0" xfId="0" applyBorder="1" applyAlignment="1" applyProtection="1">
      <alignment vertical="top"/>
    </xf>
    <xf numFmtId="2" fontId="0" fillId="0" borderId="0" xfId="0" applyNumberFormat="1" applyProtection="1"/>
    <xf numFmtId="0" fontId="0" fillId="0" borderId="0" xfId="0" applyAlignment="1" applyProtection="1">
      <alignment vertical="top"/>
    </xf>
    <xf numFmtId="0" fontId="14" fillId="0" borderId="0" xfId="0" applyFont="1" applyProtection="1"/>
    <xf numFmtId="0" fontId="15" fillId="0" borderId="0" xfId="0" applyFont="1" applyProtection="1"/>
    <xf numFmtId="0" fontId="16" fillId="0" borderId="0" xfId="0" applyFont="1" applyAlignment="1" applyProtection="1">
      <alignment horizontal="right" vertical="center"/>
    </xf>
    <xf numFmtId="0" fontId="16" fillId="0" borderId="0" xfId="0" applyFont="1" applyAlignment="1" applyProtection="1">
      <alignment horizontal="right"/>
    </xf>
    <xf numFmtId="0" fontId="0" fillId="3" borderId="0" xfId="0" applyFill="1" applyAlignment="1" applyProtection="1">
      <alignment horizontal="left" vertical="top" shrinkToFit="1"/>
      <protection locked="0"/>
    </xf>
    <xf numFmtId="0" fontId="0" fillId="0" borderId="0" xfId="0" applyAlignment="1" applyProtection="1">
      <alignment horizontal="left" vertical="top"/>
    </xf>
    <xf numFmtId="0" fontId="18" fillId="0" borderId="0" xfId="0" applyFont="1" applyAlignment="1" applyProtection="1">
      <alignment horizontal="left" vertical="top"/>
    </xf>
    <xf numFmtId="0" fontId="18"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9" fillId="0" borderId="0" xfId="0" applyFont="1" applyAlignment="1" applyProtection="1">
      <alignment vertical="top"/>
    </xf>
    <xf numFmtId="0" fontId="20" fillId="0" borderId="0" xfId="0" applyFont="1" applyProtection="1"/>
    <xf numFmtId="0" fontId="4" fillId="0" borderId="1" xfId="0" applyFont="1" applyBorder="1" applyAlignment="1" applyProtection="1">
      <alignment horizontal="center" vertical="top"/>
    </xf>
    <xf numFmtId="0" fontId="5" fillId="0" borderId="0" xfId="0" applyFont="1" applyBorder="1" applyAlignment="1" applyProtection="1">
      <alignment horizontal="left" vertical="top" wrapText="1"/>
    </xf>
    <xf numFmtId="0" fontId="0" fillId="0" borderId="0" xfId="0" applyAlignment="1" applyProtection="1">
      <alignment horizontal="justify" vertical="top" wrapText="1"/>
    </xf>
    <xf numFmtId="0" fontId="0" fillId="0" borderId="11" xfId="0" applyBorder="1" applyAlignment="1" applyProtection="1">
      <alignment horizontal="center" wrapText="1"/>
      <protection locked="0"/>
    </xf>
    <xf numFmtId="0" fontId="0" fillId="0" borderId="0" xfId="0" applyAlignment="1" applyProtection="1">
      <alignment horizontal="center" vertical="top"/>
    </xf>
    <xf numFmtId="0" fontId="0" fillId="3" borderId="0" xfId="0" applyFill="1" applyAlignment="1" applyProtection="1">
      <alignment horizontal="center" shrinkToFit="1"/>
      <protection locked="0"/>
    </xf>
    <xf numFmtId="4" fontId="9" fillId="4" borderId="0" xfId="0" applyNumberFormat="1" applyFont="1" applyFill="1" applyAlignment="1" applyProtection="1">
      <alignment horizontal="center" vertical="top" shrinkToFit="1"/>
    </xf>
    <xf numFmtId="0" fontId="9" fillId="4" borderId="0" xfId="0" applyFont="1" applyFill="1" applyAlignment="1" applyProtection="1">
      <alignment horizontal="center" vertical="top" shrinkToFit="1"/>
    </xf>
    <xf numFmtId="0" fontId="0" fillId="3" borderId="0" xfId="0" applyFill="1" applyAlignment="1" applyProtection="1">
      <alignment horizontal="center" vertical="top" shrinkToFit="1"/>
      <protection locked="0"/>
    </xf>
    <xf numFmtId="0" fontId="13" fillId="0" borderId="0" xfId="0" applyFont="1" applyAlignment="1" applyProtection="1">
      <alignment horizontal="center" vertical="top" wrapText="1"/>
    </xf>
    <xf numFmtId="0" fontId="17"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8" fillId="0" borderId="0" xfId="0" applyFont="1" applyAlignment="1" applyProtection="1">
      <alignment horizontal="left" vertical="top"/>
    </xf>
    <xf numFmtId="0" fontId="2" fillId="0" borderId="0" xfId="0" applyFont="1" applyBorder="1" applyAlignment="1" applyProtection="1">
      <alignment horizontal="left" vertical="top" wrapText="1"/>
    </xf>
    <xf numFmtId="0" fontId="0" fillId="3" borderId="11" xfId="0" applyFill="1" applyBorder="1" applyAlignment="1" applyProtection="1">
      <alignment horizontal="center" vertical="top"/>
      <protection locked="0"/>
    </xf>
    <xf numFmtId="0" fontId="10" fillId="0" borderId="16" xfId="0" applyFont="1" applyBorder="1" applyAlignment="1" applyProtection="1">
      <alignment horizontal="left" vertical="top" wrapText="1"/>
    </xf>
    <xf numFmtId="0" fontId="10" fillId="0" borderId="17" xfId="0" applyFont="1" applyBorder="1" applyAlignment="1" applyProtection="1">
      <alignment horizontal="left" vertical="top" wrapText="1"/>
    </xf>
    <xf numFmtId="0" fontId="10" fillId="0" borderId="18" xfId="0" applyFont="1" applyBorder="1" applyAlignment="1" applyProtection="1">
      <alignment horizontal="left" vertical="top" wrapText="1"/>
    </xf>
    <xf numFmtId="0" fontId="21" fillId="0" borderId="1" xfId="0" applyFont="1" applyBorder="1" applyAlignment="1">
      <alignment vertical="top"/>
    </xf>
    <xf numFmtId="0" fontId="21" fillId="0" borderId="1" xfId="0" applyFont="1" applyBorder="1" applyAlignment="1">
      <alignment vertical="top" wrapText="1"/>
    </xf>
    <xf numFmtId="165" fontId="21" fillId="0" borderId="1" xfId="0" applyNumberFormat="1" applyFont="1" applyBorder="1" applyAlignment="1">
      <alignment vertical="top"/>
    </xf>
    <xf numFmtId="49" fontId="1" fillId="2" borderId="3" xfId="0" applyNumberFormat="1" applyFont="1" applyFill="1" applyBorder="1" applyAlignment="1">
      <alignment vertical="top"/>
    </xf>
    <xf numFmtId="49" fontId="1" fillId="2" borderId="4" xfId="0" applyNumberFormat="1" applyFont="1" applyFill="1" applyBorder="1" applyAlignment="1">
      <alignment vertical="top"/>
    </xf>
    <xf numFmtId="49" fontId="1" fillId="2" borderId="0" xfId="0" applyNumberFormat="1" applyFont="1" applyFill="1" applyBorder="1" applyAlignment="1">
      <alignment vertical="top" wrapText="1"/>
    </xf>
    <xf numFmtId="165" fontId="1" fillId="2" borderId="0" xfId="0" applyNumberFormat="1" applyFont="1" applyFill="1" applyBorder="1" applyAlignment="1">
      <alignment vertical="top"/>
    </xf>
    <xf numFmtId="0" fontId="5" fillId="2" borderId="0" xfId="0" applyFont="1" applyFill="1" applyBorder="1" applyAlignment="1">
      <alignment vertical="top"/>
    </xf>
    <xf numFmtId="3" fontId="5" fillId="2" borderId="5" xfId="0" applyNumberFormat="1" applyFont="1" applyFill="1" applyBorder="1" applyAlignment="1">
      <alignment vertical="top"/>
    </xf>
    <xf numFmtId="4" fontId="5" fillId="2" borderId="2" xfId="0" applyNumberFormat="1" applyFont="1" applyFill="1" applyBorder="1" applyAlignment="1">
      <alignment vertical="top"/>
    </xf>
    <xf numFmtId="4" fontId="5" fillId="2" borderId="5" xfId="0" applyNumberFormat="1" applyFont="1" applyFill="1" applyBorder="1" applyAlignment="1">
      <alignment vertical="top"/>
    </xf>
    <xf numFmtId="49" fontId="2" fillId="0" borderId="5" xfId="0" applyNumberFormat="1" applyFont="1" applyFill="1" applyBorder="1" applyAlignment="1">
      <alignment vertical="top"/>
    </xf>
    <xf numFmtId="49" fontId="2" fillId="0" borderId="5" xfId="0" applyNumberFormat="1" applyFont="1" applyBorder="1" applyAlignment="1">
      <alignment vertical="top"/>
    </xf>
    <xf numFmtId="49" fontId="2" fillId="0" borderId="2" xfId="0" applyNumberFormat="1" applyFont="1" applyBorder="1" applyAlignment="1">
      <alignment vertical="top"/>
    </xf>
    <xf numFmtId="49" fontId="2" fillId="0" borderId="9" xfId="0" applyNumberFormat="1" applyFont="1" applyBorder="1" applyAlignment="1">
      <alignment horizontal="left" vertical="top" wrapText="1"/>
    </xf>
    <xf numFmtId="49" fontId="2" fillId="0" borderId="12" xfId="0" applyNumberFormat="1" applyFont="1" applyBorder="1" applyAlignment="1">
      <alignment horizontal="left" vertical="top" wrapText="1"/>
    </xf>
    <xf numFmtId="4" fontId="6" fillId="0" borderId="5" xfId="0" applyNumberFormat="1" applyFont="1" applyBorder="1" applyAlignment="1">
      <alignment vertical="top"/>
    </xf>
    <xf numFmtId="0" fontId="2" fillId="0" borderId="3" xfId="0" applyFont="1" applyBorder="1" applyAlignment="1">
      <alignment vertical="top"/>
    </xf>
    <xf numFmtId="0" fontId="2" fillId="0" borderId="4" xfId="0" applyFont="1" applyBorder="1" applyAlignment="1">
      <alignment vertical="top"/>
    </xf>
    <xf numFmtId="49" fontId="2" fillId="0" borderId="11" xfId="0" applyNumberFormat="1" applyFont="1" applyBorder="1" applyAlignment="1">
      <alignment horizontal="left" vertical="top" wrapText="1"/>
    </xf>
    <xf numFmtId="49" fontId="2" fillId="0" borderId="15" xfId="0" applyNumberFormat="1" applyFont="1" applyBorder="1" applyAlignment="1">
      <alignment horizontal="left" vertical="top" wrapText="1"/>
    </xf>
    <xf numFmtId="0" fontId="6" fillId="0" borderId="3" xfId="0" applyFont="1" applyBorder="1" applyAlignment="1">
      <alignment vertical="top"/>
    </xf>
    <xf numFmtId="49" fontId="2" fillId="0" borderId="0" xfId="0" applyNumberFormat="1" applyFont="1" applyBorder="1" applyAlignment="1">
      <alignment horizontal="left" vertical="top" wrapText="1"/>
    </xf>
    <xf numFmtId="49" fontId="2" fillId="0" borderId="13" xfId="0" applyNumberFormat="1" applyFont="1" applyBorder="1" applyAlignment="1">
      <alignment horizontal="left" vertical="top" wrapText="1"/>
    </xf>
    <xf numFmtId="49" fontId="22" fillId="0" borderId="0" xfId="0" applyNumberFormat="1" applyFont="1" applyBorder="1" applyAlignment="1">
      <alignment horizontal="right" vertical="top" wrapText="1"/>
    </xf>
    <xf numFmtId="165" fontId="2" fillId="0" borderId="0" xfId="0" applyNumberFormat="1" applyFont="1" applyBorder="1" applyAlignment="1">
      <alignment vertical="top"/>
    </xf>
    <xf numFmtId="4" fontId="6" fillId="0" borderId="0" xfId="0" applyNumberFormat="1" applyFont="1" applyBorder="1" applyAlignment="1">
      <alignment vertical="top"/>
    </xf>
    <xf numFmtId="49" fontId="12" fillId="5" borderId="5" xfId="0" applyNumberFormat="1" applyFont="1" applyFill="1" applyBorder="1" applyAlignment="1">
      <alignment vertical="top"/>
    </xf>
    <xf numFmtId="49" fontId="12" fillId="5" borderId="2" xfId="0" applyNumberFormat="1" applyFont="1" applyFill="1" applyBorder="1" applyAlignment="1">
      <alignment vertical="top"/>
    </xf>
    <xf numFmtId="49" fontId="12" fillId="5" borderId="9" xfId="0" applyNumberFormat="1" applyFont="1" applyFill="1" applyBorder="1" applyAlignment="1">
      <alignment horizontal="left" vertical="top" wrapText="1"/>
    </xf>
    <xf numFmtId="49" fontId="12" fillId="5" borderId="12" xfId="0" applyNumberFormat="1" applyFont="1" applyFill="1" applyBorder="1" applyAlignment="1">
      <alignment horizontal="left" vertical="top" wrapText="1"/>
    </xf>
    <xf numFmtId="4" fontId="12" fillId="5" borderId="5" xfId="0" applyNumberFormat="1" applyFont="1" applyFill="1" applyBorder="1" applyAlignment="1">
      <alignment vertical="top"/>
    </xf>
    <xf numFmtId="4" fontId="12" fillId="5" borderId="2" xfId="0" applyNumberFormat="1" applyFont="1" applyFill="1" applyBorder="1" applyAlignment="1">
      <alignment vertical="top"/>
    </xf>
    <xf numFmtId="0" fontId="2" fillId="0" borderId="0" xfId="0" applyFont="1" applyBorder="1" applyAlignment="1">
      <alignment vertical="top" wrapText="1"/>
    </xf>
    <xf numFmtId="0" fontId="6" fillId="0" borderId="10" xfId="0" applyFont="1" applyBorder="1" applyAlignment="1">
      <alignment vertical="top"/>
    </xf>
    <xf numFmtId="0" fontId="2" fillId="0" borderId="1" xfId="0" applyFont="1" applyBorder="1" applyAlignment="1">
      <alignment vertical="top"/>
    </xf>
    <xf numFmtId="0" fontId="8" fillId="0" borderId="1" xfId="0" applyFont="1" applyBorder="1" applyAlignment="1">
      <alignment vertical="top"/>
    </xf>
    <xf numFmtId="0" fontId="2" fillId="0" borderId="6" xfId="0" applyFont="1" applyBorder="1" applyAlignment="1">
      <alignment vertical="top"/>
    </xf>
    <xf numFmtId="0" fontId="2" fillId="0" borderId="8" xfId="0" applyFont="1" applyBorder="1" applyAlignment="1">
      <alignment vertical="top" wrapText="1"/>
    </xf>
    <xf numFmtId="165" fontId="2" fillId="0" borderId="8" xfId="0" applyNumberFormat="1" applyFont="1" applyBorder="1" applyAlignment="1">
      <alignment vertical="top"/>
    </xf>
    <xf numFmtId="49" fontId="5" fillId="0" borderId="8" xfId="0" applyNumberFormat="1" applyFont="1" applyBorder="1" applyAlignment="1">
      <alignment vertical="top"/>
    </xf>
    <xf numFmtId="3" fontId="6" fillId="0" borderId="8" xfId="0" applyNumberFormat="1" applyFont="1" applyBorder="1" applyAlignment="1">
      <alignment vertical="top"/>
    </xf>
    <xf numFmtId="49" fontId="1" fillId="2" borderId="1" xfId="0" applyNumberFormat="1" applyFont="1" applyFill="1" applyBorder="1" applyAlignment="1">
      <alignment vertical="top"/>
    </xf>
    <xf numFmtId="49" fontId="5" fillId="2" borderId="1" xfId="0" applyNumberFormat="1" applyFont="1" applyFill="1" applyBorder="1" applyAlignment="1">
      <alignment vertical="top"/>
    </xf>
    <xf numFmtId="49" fontId="1" fillId="2" borderId="6" xfId="0" applyNumberFormat="1" applyFont="1" applyFill="1" applyBorder="1" applyAlignment="1">
      <alignment vertical="top"/>
    </xf>
    <xf numFmtId="49" fontId="1" fillId="2" borderId="8"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3" fontId="5" fillId="2" borderId="1" xfId="0" applyNumberFormat="1" applyFont="1" applyFill="1" applyBorder="1" applyAlignment="1">
      <alignment vertical="top"/>
    </xf>
    <xf numFmtId="4" fontId="5" fillId="2" borderId="6" xfId="0" applyNumberFormat="1" applyFont="1" applyFill="1" applyBorder="1" applyAlignment="1">
      <alignment vertical="top"/>
    </xf>
    <xf numFmtId="4" fontId="5" fillId="2" borderId="1" xfId="0" applyNumberFormat="1" applyFont="1" applyFill="1" applyBorder="1" applyAlignment="1">
      <alignment vertical="top"/>
    </xf>
    <xf numFmtId="4" fontId="6" fillId="0" borderId="10" xfId="0" applyNumberFormat="1" applyFont="1" applyBorder="1" applyAlignment="1">
      <alignment vertical="top"/>
    </xf>
    <xf numFmtId="0" fontId="2" fillId="0" borderId="5" xfId="0" applyFont="1" applyBorder="1" applyAlignment="1">
      <alignment vertical="top"/>
    </xf>
    <xf numFmtId="0" fontId="8" fillId="0" borderId="5" xfId="0" applyFont="1" applyBorder="1" applyAlignment="1">
      <alignment vertical="top"/>
    </xf>
    <xf numFmtId="0" fontId="2" fillId="0" borderId="2" xfId="0" applyFont="1" applyBorder="1" applyAlignment="1">
      <alignment vertical="top"/>
    </xf>
    <xf numFmtId="0" fontId="2" fillId="0" borderId="9" xfId="0" applyFont="1" applyBorder="1" applyAlignment="1">
      <alignment vertical="top" wrapText="1"/>
    </xf>
    <xf numFmtId="165" fontId="2" fillId="0" borderId="9" xfId="0" applyNumberFormat="1" applyFont="1" applyBorder="1" applyAlignment="1">
      <alignment vertical="top"/>
    </xf>
    <xf numFmtId="49" fontId="5" fillId="0" borderId="9" xfId="0" applyNumberFormat="1" applyFont="1" applyBorder="1" applyAlignment="1">
      <alignment vertical="top"/>
    </xf>
    <xf numFmtId="3" fontId="6" fillId="0" borderId="9" xfId="0" applyNumberFormat="1" applyFont="1" applyBorder="1" applyAlignment="1">
      <alignment vertical="top"/>
    </xf>
    <xf numFmtId="0" fontId="8" fillId="0" borderId="8" xfId="0" applyFont="1" applyBorder="1" applyAlignment="1">
      <alignment vertical="top"/>
    </xf>
    <xf numFmtId="0" fontId="2" fillId="0" borderId="8" xfId="0" applyFont="1" applyBorder="1" applyAlignment="1">
      <alignment vertical="top"/>
    </xf>
    <xf numFmtId="4" fontId="0" fillId="0" borderId="0" xfId="0" applyNumberFormat="1" applyAlignment="1" applyProtection="1">
      <alignment vertical="top"/>
    </xf>
    <xf numFmtId="4" fontId="4" fillId="0" borderId="6" xfId="0" applyNumberFormat="1" applyFont="1" applyBorder="1" applyAlignment="1" applyProtection="1">
      <alignment horizontal="center" vertical="top"/>
    </xf>
    <xf numFmtId="4" fontId="4" fillId="0" borderId="1" xfId="0" applyNumberFormat="1" applyFont="1" applyBorder="1" applyAlignment="1" applyProtection="1">
      <alignment horizontal="center" vertical="top"/>
    </xf>
    <xf numFmtId="4" fontId="6" fillId="0" borderId="4" xfId="0" applyNumberFormat="1" applyFont="1" applyBorder="1" applyAlignment="1">
      <alignment vertical="top"/>
    </xf>
    <xf numFmtId="4" fontId="6" fillId="0" borderId="3" xfId="0" applyNumberFormat="1" applyFont="1" applyBorder="1" applyAlignment="1">
      <alignment vertical="top"/>
    </xf>
    <xf numFmtId="4" fontId="6" fillId="0" borderId="14" xfId="0" applyNumberFormat="1" applyFont="1" applyBorder="1" applyAlignment="1">
      <alignment vertical="top"/>
    </xf>
    <xf numFmtId="4" fontId="6" fillId="3" borderId="2" xfId="0" applyNumberFormat="1" applyFont="1" applyFill="1" applyBorder="1" applyAlignment="1" applyProtection="1">
      <alignment vertical="top"/>
      <protection locked="0"/>
    </xf>
    <xf numFmtId="4" fontId="6" fillId="3" borderId="5" xfId="0" applyNumberFormat="1" applyFont="1" applyFill="1" applyBorder="1" applyAlignment="1">
      <alignment vertical="top"/>
    </xf>
    <xf numFmtId="4" fontId="5" fillId="0" borderId="8" xfId="0" applyNumberFormat="1" applyFont="1" applyBorder="1" applyAlignment="1">
      <alignment vertical="top"/>
    </xf>
    <xf numFmtId="4" fontId="5" fillId="3" borderId="1" xfId="0" applyNumberFormat="1" applyFont="1" applyFill="1" applyBorder="1" applyAlignment="1">
      <alignment vertical="top"/>
    </xf>
    <xf numFmtId="4" fontId="5" fillId="0" borderId="9" xfId="0" applyNumberFormat="1" applyFont="1" applyBorder="1" applyAlignment="1">
      <alignment vertical="top"/>
    </xf>
    <xf numFmtId="4" fontId="5" fillId="3" borderId="5" xfId="0" applyNumberFormat="1" applyFont="1" applyFill="1" applyBorder="1" applyAlignment="1">
      <alignment vertical="top"/>
    </xf>
    <xf numFmtId="4" fontId="5" fillId="3" borderId="1" xfId="0" applyNumberFormat="1" applyFont="1" applyFill="1" applyBorder="1" applyAlignment="1">
      <alignment horizontal="right" vertical="center" wrapText="1"/>
    </xf>
    <xf numFmtId="0" fontId="23" fillId="0" borderId="0" xfId="0" applyFont="1" applyBorder="1" applyAlignment="1" applyProtection="1">
      <alignment horizontal="left" vertical="top" wrapText="1"/>
    </xf>
    <xf numFmtId="0" fontId="22" fillId="0" borderId="0" xfId="0" applyFont="1" applyBorder="1" applyAlignment="1" applyProtection="1">
      <alignment horizontal="left" vertical="top"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CCD08B5C-433C-4307-82BB-29331D9A2C9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762125"/>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0E984B-7027-4C9F-9CF6-C8955AB8714C}">
  <sheetPr>
    <pageSetUpPr fitToPage="1"/>
  </sheetPr>
  <dimension ref="A2:I46"/>
  <sheetViews>
    <sheetView tabSelected="1" workbookViewId="0">
      <pane ySplit="2" topLeftCell="A3" activePane="bottomLeft" state="frozen"/>
      <selection pane="bottomLeft" activeCell="B12" sqref="B12:E12"/>
    </sheetView>
  </sheetViews>
  <sheetFormatPr baseColWidth="10" defaultColWidth="11.42578125"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8" customFormat="1" ht="75" customHeight="1" x14ac:dyDescent="0.25">
      <c r="A2" s="32" t="s">
        <v>28</v>
      </c>
      <c r="B2" s="32"/>
      <c r="C2" s="32"/>
      <c r="D2" s="32"/>
      <c r="E2" s="32"/>
      <c r="F2" s="32"/>
      <c r="G2" s="32"/>
      <c r="H2" s="32"/>
      <c r="I2" s="32"/>
    </row>
    <row r="5" spans="1:9" x14ac:dyDescent="0.25">
      <c r="D5" s="9"/>
      <c r="E5" s="9"/>
      <c r="F5" s="10"/>
      <c r="G5" s="10"/>
      <c r="H5" s="10"/>
      <c r="I5" s="11" t="s">
        <v>57</v>
      </c>
    </row>
    <row r="6" spans="1:9" x14ac:dyDescent="0.25">
      <c r="D6" s="9"/>
      <c r="E6" s="9"/>
      <c r="F6" s="10"/>
      <c r="G6" s="10"/>
      <c r="H6" s="10"/>
      <c r="I6" s="11"/>
    </row>
    <row r="7" spans="1:9" x14ac:dyDescent="0.25">
      <c r="D7" s="9"/>
      <c r="E7" s="9"/>
      <c r="F7" s="10"/>
      <c r="G7" s="10"/>
      <c r="H7" s="10"/>
      <c r="I7" s="12" t="s">
        <v>56</v>
      </c>
    </row>
    <row r="8" spans="1:9" ht="24.95" customHeight="1" x14ac:dyDescent="0.25"/>
    <row r="9" spans="1:9" ht="18.75" x14ac:dyDescent="0.3">
      <c r="A9" s="33" t="s">
        <v>29</v>
      </c>
      <c r="B9" s="33"/>
      <c r="C9" s="33"/>
      <c r="D9" s="33"/>
      <c r="E9" s="33"/>
      <c r="F9" s="33"/>
      <c r="G9" s="33"/>
      <c r="H9" s="33"/>
      <c r="I9" s="33"/>
    </row>
    <row r="10" spans="1:9" ht="15" customHeight="1" x14ac:dyDescent="0.25"/>
    <row r="11" spans="1:9" ht="15" customHeight="1" x14ac:dyDescent="0.25"/>
    <row r="12" spans="1:9" x14ac:dyDescent="0.25">
      <c r="A12" s="8" t="s">
        <v>30</v>
      </c>
      <c r="B12" s="34"/>
      <c r="C12" s="34"/>
      <c r="D12" s="34"/>
      <c r="E12" s="34"/>
      <c r="F12" s="27" t="s">
        <v>31</v>
      </c>
      <c r="G12" s="27"/>
      <c r="H12" s="27"/>
      <c r="I12" s="13"/>
    </row>
    <row r="13" spans="1:9" x14ac:dyDescent="0.25">
      <c r="A13" s="35" t="s">
        <v>32</v>
      </c>
      <c r="B13" s="35"/>
      <c r="C13" s="35"/>
      <c r="D13" s="35"/>
      <c r="E13" s="35"/>
      <c r="F13" s="35"/>
      <c r="G13" s="35"/>
      <c r="H13" s="35"/>
      <c r="I13" s="14"/>
    </row>
    <row r="14" spans="1:9" x14ac:dyDescent="0.25">
      <c r="A14" s="15"/>
      <c r="B14" s="15"/>
      <c r="C14" s="15"/>
      <c r="D14" s="15"/>
      <c r="E14" s="15"/>
      <c r="F14" s="15"/>
      <c r="G14" s="15"/>
      <c r="H14" s="15"/>
      <c r="I14" s="14"/>
    </row>
    <row r="15" spans="1:9" x14ac:dyDescent="0.25">
      <c r="A15" s="8" t="s">
        <v>33</v>
      </c>
      <c r="B15" s="8"/>
      <c r="C15" s="15"/>
      <c r="D15" s="8"/>
      <c r="E15" s="31"/>
      <c r="F15" s="31"/>
      <c r="G15" s="31"/>
      <c r="H15" s="31"/>
      <c r="I15" s="31"/>
    </row>
    <row r="16" spans="1:9" x14ac:dyDescent="0.25">
      <c r="B16" s="16"/>
      <c r="C16" s="15"/>
      <c r="D16" s="16"/>
      <c r="E16" s="16"/>
      <c r="F16" s="16" t="s">
        <v>34</v>
      </c>
      <c r="G16" s="16"/>
      <c r="H16" s="16"/>
      <c r="I16" s="8"/>
    </row>
    <row r="17" spans="1:9" x14ac:dyDescent="0.25">
      <c r="B17" s="16"/>
      <c r="C17" s="16"/>
      <c r="D17" s="16"/>
      <c r="E17" s="16"/>
      <c r="F17" s="16"/>
      <c r="G17" s="16"/>
      <c r="H17" s="16"/>
      <c r="I17" s="8"/>
    </row>
    <row r="18" spans="1:9" x14ac:dyDescent="0.25">
      <c r="A18" s="8" t="s">
        <v>35</v>
      </c>
      <c r="B18" s="13"/>
      <c r="C18" s="27" t="s">
        <v>36</v>
      </c>
      <c r="D18" s="27"/>
      <c r="E18" s="28"/>
      <c r="F18" s="28"/>
      <c r="G18" s="28"/>
      <c r="H18" s="28"/>
      <c r="I18" s="28"/>
    </row>
    <row r="19" spans="1:9" s="17" customFormat="1" x14ac:dyDescent="0.25">
      <c r="B19" s="18"/>
      <c r="C19" s="19"/>
      <c r="D19" s="19"/>
      <c r="E19" s="20"/>
      <c r="F19" s="20"/>
      <c r="G19" s="20"/>
      <c r="H19" s="20"/>
      <c r="I19" s="20"/>
    </row>
    <row r="20" spans="1:9" x14ac:dyDescent="0.25">
      <c r="A20" s="8" t="s">
        <v>37</v>
      </c>
      <c r="B20" s="8"/>
      <c r="C20" s="8"/>
      <c r="D20" s="8"/>
      <c r="E20" s="8"/>
      <c r="F20" s="8"/>
      <c r="G20" s="8"/>
      <c r="H20" s="8"/>
      <c r="I20" s="8"/>
    </row>
    <row r="21" spans="1:9" ht="15" customHeight="1" x14ac:dyDescent="0.25">
      <c r="A21" s="8"/>
      <c r="B21" s="8"/>
      <c r="C21" s="8"/>
      <c r="D21" s="8"/>
      <c r="E21" s="8"/>
      <c r="F21" s="8"/>
      <c r="G21" s="8"/>
      <c r="H21" s="8"/>
      <c r="I21" s="8"/>
    </row>
    <row r="22" spans="1:9" ht="56.25" customHeight="1" x14ac:dyDescent="0.25">
      <c r="A22" s="25" t="s">
        <v>38</v>
      </c>
      <c r="B22" s="25"/>
      <c r="C22" s="25"/>
      <c r="D22" s="25"/>
      <c r="E22" s="25"/>
      <c r="F22" s="25"/>
      <c r="G22" s="25"/>
      <c r="H22" s="25"/>
      <c r="I22" s="25"/>
    </row>
    <row r="23" spans="1:9" ht="15" customHeight="1" x14ac:dyDescent="0.25">
      <c r="A23" s="8"/>
      <c r="B23" s="8"/>
      <c r="C23" s="8"/>
      <c r="D23" s="8"/>
      <c r="E23" s="8"/>
      <c r="F23" s="8"/>
      <c r="G23" s="8"/>
      <c r="H23" s="8"/>
      <c r="I23" s="8"/>
    </row>
    <row r="24" spans="1:9" ht="15" customHeight="1" x14ac:dyDescent="0.25">
      <c r="A24" s="21" t="s">
        <v>39</v>
      </c>
      <c r="B24" s="8"/>
      <c r="C24" s="8"/>
      <c r="D24" s="8"/>
      <c r="E24" s="8"/>
      <c r="F24" s="8"/>
      <c r="G24" s="8"/>
      <c r="H24" s="8"/>
    </row>
    <row r="25" spans="1:9" ht="15" customHeight="1" x14ac:dyDescent="0.25">
      <c r="A25" s="8"/>
      <c r="B25" s="8"/>
      <c r="C25" s="8"/>
      <c r="D25" s="8"/>
      <c r="E25" s="8"/>
      <c r="F25" s="8"/>
      <c r="G25" s="8"/>
      <c r="H25" s="8"/>
    </row>
    <row r="26" spans="1:9" ht="15" customHeight="1" x14ac:dyDescent="0.25">
      <c r="A26" s="21" t="s">
        <v>40</v>
      </c>
      <c r="B26" s="29" t="str">
        <f>+IFERROR(IF(ISNUMBER('Anexo I Tabla Desglose Precio'!I46),IF('Anexo I Tabla Desglose Precio'!I46&lt;=33230,'Anexo I Tabla Desglose Precio'!I46,"ERROR: no debe superar 33.230,00"),"revisar desglose precio"),"desglose precio incompleto/incorrecto")</f>
        <v>revisar desglose precio</v>
      </c>
      <c r="C26" s="30"/>
      <c r="D26" s="8" t="s">
        <v>41</v>
      </c>
      <c r="E26" s="8"/>
      <c r="F26" s="8"/>
      <c r="G26" s="8"/>
      <c r="H26" s="8"/>
    </row>
    <row r="27" spans="1:9" ht="15" customHeight="1" x14ac:dyDescent="0.25">
      <c r="A27" s="8"/>
      <c r="B27" s="8"/>
      <c r="C27" s="8"/>
      <c r="D27" s="8"/>
      <c r="E27" s="8"/>
      <c r="F27" s="8"/>
      <c r="G27" s="8"/>
      <c r="H27" s="8"/>
    </row>
    <row r="28" spans="1:9" ht="35.1" customHeight="1" x14ac:dyDescent="0.25">
      <c r="A28" s="25" t="s">
        <v>84</v>
      </c>
      <c r="B28" s="25"/>
      <c r="C28" s="25"/>
      <c r="D28" s="25"/>
      <c r="E28" s="25"/>
      <c r="F28" s="25"/>
      <c r="G28" s="25"/>
      <c r="H28" s="25"/>
      <c r="I28" s="25"/>
    </row>
    <row r="29" spans="1:9" ht="35.1" customHeight="1" x14ac:dyDescent="0.25">
      <c r="A29" s="25" t="s">
        <v>42</v>
      </c>
      <c r="B29" s="25"/>
      <c r="C29" s="25"/>
      <c r="D29" s="25"/>
      <c r="E29" s="25"/>
      <c r="F29" s="25"/>
      <c r="G29" s="25"/>
      <c r="H29" s="25"/>
      <c r="I29" s="25"/>
    </row>
    <row r="30" spans="1:9" ht="45" customHeight="1" x14ac:dyDescent="0.25">
      <c r="A30" s="25" t="s">
        <v>85</v>
      </c>
      <c r="B30" s="25"/>
      <c r="C30" s="25"/>
      <c r="D30" s="25"/>
      <c r="E30" s="25"/>
      <c r="F30" s="25"/>
      <c r="G30" s="25"/>
      <c r="H30" s="25"/>
      <c r="I30" s="25"/>
    </row>
    <row r="31" spans="1:9" ht="15" customHeight="1" x14ac:dyDescent="0.25">
      <c r="A31" s="8"/>
      <c r="B31" s="8"/>
      <c r="C31" s="8"/>
      <c r="D31" s="8"/>
      <c r="E31" s="8"/>
      <c r="F31" s="8"/>
      <c r="G31" s="8"/>
      <c r="H31" s="8"/>
      <c r="I31" s="8"/>
    </row>
    <row r="32" spans="1:9" x14ac:dyDescent="0.25">
      <c r="A32" s="21" t="s">
        <v>43</v>
      </c>
      <c r="B32" s="8"/>
      <c r="C32" s="8"/>
      <c r="D32" s="8"/>
      <c r="E32" s="8"/>
      <c r="F32" s="8"/>
      <c r="G32" s="8"/>
      <c r="H32" s="8"/>
      <c r="I32" s="8"/>
    </row>
    <row r="33" spans="1:9" ht="8.1" customHeight="1" x14ac:dyDescent="0.25">
      <c r="A33" s="8"/>
      <c r="B33" s="8"/>
      <c r="C33" s="8"/>
      <c r="D33" s="8"/>
      <c r="E33" s="8"/>
      <c r="F33" s="8"/>
      <c r="G33" s="8"/>
      <c r="H33" s="8"/>
      <c r="I33" s="8"/>
    </row>
    <row r="38" spans="1:9" x14ac:dyDescent="0.25">
      <c r="B38" s="22" t="s">
        <v>44</v>
      </c>
    </row>
    <row r="46" spans="1:9" x14ac:dyDescent="0.25">
      <c r="B46" s="1" t="s">
        <v>25</v>
      </c>
      <c r="C46" s="26"/>
      <c r="D46" s="26"/>
      <c r="E46" s="26"/>
      <c r="F46" s="26"/>
      <c r="G46" s="26"/>
    </row>
  </sheetData>
  <sheetProtection algorithmName="SHA-512" hashValue="8QEAK763pB1iJy0vKjM3CwwGs06CtKHLHWDlwUaVlcSh3XoafDH6pYbmMArGsuGBMK4174hjWi4KiZlOq5bHxA==" saltValue="m85pR5YwC368BsoNT5vGjQ==" spinCount="100000" sheet="1" objects="1" scenarios="1" selectLockedCells="1"/>
  <mergeCells count="14">
    <mergeCell ref="E15:I15"/>
    <mergeCell ref="A2:I2"/>
    <mergeCell ref="A9:I9"/>
    <mergeCell ref="B12:E12"/>
    <mergeCell ref="F12:H12"/>
    <mergeCell ref="A13:H13"/>
    <mergeCell ref="A29:I29"/>
    <mergeCell ref="A30:I30"/>
    <mergeCell ref="C46:G46"/>
    <mergeCell ref="C18:D18"/>
    <mergeCell ref="E18:I18"/>
    <mergeCell ref="A22:I22"/>
    <mergeCell ref="B26:C26"/>
    <mergeCell ref="A28:I28"/>
  </mergeCells>
  <printOptions horizontalCentered="1"/>
  <pageMargins left="0.70866141732283472" right="0.51181102362204722" top="0.74803149606299213" bottom="0.74803149606299213"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DC4A94-624A-41EA-9784-18EEBE03FB82}">
  <sheetPr>
    <pageSetUpPr fitToPage="1"/>
  </sheetPr>
  <dimension ref="A1:I55"/>
  <sheetViews>
    <sheetView workbookViewId="0">
      <pane ySplit="5" topLeftCell="A6" activePane="bottomLeft" state="frozen"/>
      <selection pane="bottomLeft" activeCell="H7" sqref="H7"/>
    </sheetView>
  </sheetViews>
  <sheetFormatPr baseColWidth="10" defaultRowHeight="15" x14ac:dyDescent="0.25"/>
  <cols>
    <col min="1" max="1" width="8.28515625" customWidth="1"/>
    <col min="2" max="2" width="6.5703125" bestFit="1" customWidth="1"/>
    <col min="3" max="3" width="3.7109375" bestFit="1" customWidth="1"/>
    <col min="4" max="4" width="37.28515625" customWidth="1"/>
    <col min="5" max="5" width="6.28515625" bestFit="1" customWidth="1"/>
    <col min="6" max="6" width="8.7109375" bestFit="1" customWidth="1"/>
    <col min="7" max="7" width="8.7109375" customWidth="1"/>
    <col min="8" max="8" width="12.7109375" customWidth="1"/>
    <col min="9" max="9" width="14.42578125" customWidth="1"/>
    <col min="10" max="10" width="1.7109375" customWidth="1"/>
  </cols>
  <sheetData>
    <row r="1" spans="1:9" s="1" customFormat="1" ht="75" customHeight="1" thickBot="1" x14ac:dyDescent="0.3">
      <c r="A1" s="38" t="s">
        <v>24</v>
      </c>
      <c r="B1" s="39"/>
      <c r="C1" s="39"/>
      <c r="D1" s="39"/>
      <c r="E1" s="39"/>
      <c r="F1" s="39"/>
      <c r="G1" s="39"/>
      <c r="H1" s="39"/>
      <c r="I1" s="40"/>
    </row>
    <row r="2" spans="1:9" s="1" customFormat="1" x14ac:dyDescent="0.25">
      <c r="A2" s="8"/>
      <c r="B2" s="8"/>
      <c r="C2" s="8"/>
      <c r="D2" s="8"/>
      <c r="E2" s="8"/>
      <c r="F2" s="8"/>
      <c r="G2" s="8"/>
      <c r="H2" s="101"/>
      <c r="I2" s="101"/>
    </row>
    <row r="3" spans="1:9" s="1" customFormat="1" x14ac:dyDescent="0.25">
      <c r="A3" s="21" t="s">
        <v>58</v>
      </c>
      <c r="B3" s="8"/>
      <c r="C3" s="8"/>
      <c r="D3" s="8"/>
      <c r="E3" s="8"/>
      <c r="F3" s="8"/>
      <c r="G3" s="8"/>
      <c r="H3" s="101"/>
      <c r="I3" s="101"/>
    </row>
    <row r="4" spans="1:9" s="1" customFormat="1" ht="5.0999999999999996" customHeight="1" x14ac:dyDescent="0.25">
      <c r="A4" s="8"/>
      <c r="B4" s="8"/>
      <c r="C4" s="8"/>
      <c r="D4" s="8"/>
      <c r="E4" s="8"/>
      <c r="F4" s="8"/>
      <c r="G4" s="8"/>
      <c r="H4" s="101"/>
      <c r="I4" s="101"/>
    </row>
    <row r="5" spans="1:9" x14ac:dyDescent="0.25">
      <c r="A5" s="41" t="s">
        <v>0</v>
      </c>
      <c r="B5" s="41" t="s">
        <v>1</v>
      </c>
      <c r="C5" s="41" t="s">
        <v>2</v>
      </c>
      <c r="D5" s="42" t="s">
        <v>3</v>
      </c>
      <c r="E5" s="43" t="s">
        <v>23</v>
      </c>
      <c r="F5" s="41" t="s">
        <v>4</v>
      </c>
      <c r="G5" s="23" t="s">
        <v>5</v>
      </c>
      <c r="H5" s="102" t="s">
        <v>6</v>
      </c>
      <c r="I5" s="103" t="s">
        <v>27</v>
      </c>
    </row>
    <row r="6" spans="1:9" x14ac:dyDescent="0.25">
      <c r="A6" s="44" t="s">
        <v>7</v>
      </c>
      <c r="B6" s="44" t="s">
        <v>8</v>
      </c>
      <c r="C6" s="45" t="s">
        <v>9</v>
      </c>
      <c r="D6" s="46" t="s">
        <v>59</v>
      </c>
      <c r="E6" s="47"/>
      <c r="F6" s="48"/>
      <c r="G6" s="49"/>
      <c r="H6" s="50"/>
      <c r="I6" s="51"/>
    </row>
    <row r="7" spans="1:9" ht="22.5" customHeight="1" x14ac:dyDescent="0.25">
      <c r="A7" s="52" t="s">
        <v>45</v>
      </c>
      <c r="B7" s="53" t="s">
        <v>10</v>
      </c>
      <c r="C7" s="54" t="s">
        <v>11</v>
      </c>
      <c r="D7" s="55" t="s">
        <v>60</v>
      </c>
      <c r="E7" s="55"/>
      <c r="F7" s="56"/>
      <c r="G7" s="57">
        <v>1</v>
      </c>
      <c r="H7" s="107"/>
      <c r="I7" s="108">
        <f>+ROUND(+TRUNC(G7,2)*TRUNC(H7,2),2)</f>
        <v>0</v>
      </c>
    </row>
    <row r="8" spans="1:9" ht="54.95" customHeight="1" x14ac:dyDescent="0.25">
      <c r="A8" s="58"/>
      <c r="B8" s="58"/>
      <c r="C8" s="59"/>
      <c r="D8" s="60" t="s">
        <v>61</v>
      </c>
      <c r="E8" s="60"/>
      <c r="F8" s="61"/>
      <c r="G8" s="62"/>
      <c r="H8" s="104"/>
      <c r="I8" s="105"/>
    </row>
    <row r="9" spans="1:9" x14ac:dyDescent="0.25">
      <c r="A9" s="52" t="s">
        <v>46</v>
      </c>
      <c r="B9" s="53" t="s">
        <v>10</v>
      </c>
      <c r="C9" s="54" t="s">
        <v>11</v>
      </c>
      <c r="D9" s="55" t="s">
        <v>62</v>
      </c>
      <c r="E9" s="55"/>
      <c r="F9" s="56"/>
      <c r="G9" s="57">
        <v>25</v>
      </c>
      <c r="H9" s="107"/>
      <c r="I9" s="108">
        <f>+ROUND(+TRUNC(G9,2)*TRUNC(H9,2),2)</f>
        <v>0</v>
      </c>
    </row>
    <row r="10" spans="1:9" ht="45" customHeight="1" x14ac:dyDescent="0.25">
      <c r="A10" s="58"/>
      <c r="B10" s="58"/>
      <c r="C10" s="59"/>
      <c r="D10" s="60" t="s">
        <v>63</v>
      </c>
      <c r="E10" s="60"/>
      <c r="F10" s="61"/>
      <c r="G10" s="62"/>
      <c r="H10" s="104"/>
      <c r="I10" s="105"/>
    </row>
    <row r="11" spans="1:9" ht="22.5" customHeight="1" x14ac:dyDescent="0.25">
      <c r="A11" s="52" t="s">
        <v>47</v>
      </c>
      <c r="B11" s="53" t="s">
        <v>10</v>
      </c>
      <c r="C11" s="54" t="s">
        <v>64</v>
      </c>
      <c r="D11" s="55" t="s">
        <v>65</v>
      </c>
      <c r="E11" s="55"/>
      <c r="F11" s="56"/>
      <c r="G11" s="57">
        <v>700</v>
      </c>
      <c r="H11" s="107"/>
      <c r="I11" s="108">
        <f>+ROUND(+TRUNC(G11,2)*TRUNC(H11,2),2)</f>
        <v>0</v>
      </c>
    </row>
    <row r="12" spans="1:9" ht="129.94999999999999" customHeight="1" x14ac:dyDescent="0.25">
      <c r="A12" s="58"/>
      <c r="B12" s="58"/>
      <c r="C12" s="59"/>
      <c r="D12" s="63" t="s">
        <v>66</v>
      </c>
      <c r="E12" s="63"/>
      <c r="F12" s="64"/>
      <c r="G12" s="62"/>
      <c r="H12" s="104"/>
      <c r="I12" s="105"/>
    </row>
    <row r="13" spans="1:9" x14ac:dyDescent="0.25">
      <c r="A13" s="58"/>
      <c r="B13" s="58"/>
      <c r="C13" s="59"/>
      <c r="D13" s="65" t="s">
        <v>67</v>
      </c>
      <c r="E13" s="66">
        <v>350</v>
      </c>
      <c r="F13" s="67">
        <v>350</v>
      </c>
      <c r="G13" s="62"/>
      <c r="H13" s="104"/>
      <c r="I13" s="105"/>
    </row>
    <row r="14" spans="1:9" x14ac:dyDescent="0.25">
      <c r="A14" s="58"/>
      <c r="B14" s="58"/>
      <c r="C14" s="59"/>
      <c r="D14" s="65" t="s">
        <v>68</v>
      </c>
      <c r="E14" s="66">
        <v>350</v>
      </c>
      <c r="F14" s="67">
        <v>350</v>
      </c>
      <c r="G14" s="62"/>
      <c r="H14" s="104"/>
      <c r="I14" s="105"/>
    </row>
    <row r="15" spans="1:9" ht="22.5" customHeight="1" x14ac:dyDescent="0.25">
      <c r="A15" s="52" t="s">
        <v>48</v>
      </c>
      <c r="B15" s="53" t="s">
        <v>10</v>
      </c>
      <c r="C15" s="54" t="s">
        <v>64</v>
      </c>
      <c r="D15" s="55" t="s">
        <v>69</v>
      </c>
      <c r="E15" s="55"/>
      <c r="F15" s="56"/>
      <c r="G15" s="57">
        <v>700</v>
      </c>
      <c r="H15" s="107"/>
      <c r="I15" s="108">
        <f>+ROUND(+TRUNC(G15,2)*TRUNC(H15,2),2)</f>
        <v>0</v>
      </c>
    </row>
    <row r="16" spans="1:9" ht="80.099999999999994" customHeight="1" x14ac:dyDescent="0.25">
      <c r="A16" s="58"/>
      <c r="B16" s="58"/>
      <c r="C16" s="59"/>
      <c r="D16" s="63" t="s">
        <v>70</v>
      </c>
      <c r="E16" s="63"/>
      <c r="F16" s="64"/>
      <c r="G16" s="62"/>
      <c r="H16" s="104"/>
      <c r="I16" s="105"/>
    </row>
    <row r="17" spans="1:9" x14ac:dyDescent="0.25">
      <c r="A17" s="58"/>
      <c r="B17" s="58"/>
      <c r="C17" s="59"/>
      <c r="D17" s="65" t="s">
        <v>67</v>
      </c>
      <c r="E17" s="66">
        <v>350</v>
      </c>
      <c r="F17" s="67">
        <v>350</v>
      </c>
      <c r="G17" s="62"/>
      <c r="H17" s="104"/>
      <c r="I17" s="105"/>
    </row>
    <row r="18" spans="1:9" x14ac:dyDescent="0.25">
      <c r="A18" s="58"/>
      <c r="B18" s="58"/>
      <c r="C18" s="59"/>
      <c r="D18" s="65" t="s">
        <v>68</v>
      </c>
      <c r="E18" s="66">
        <v>350</v>
      </c>
      <c r="F18" s="67">
        <v>350</v>
      </c>
      <c r="G18" s="62"/>
      <c r="H18" s="104"/>
      <c r="I18" s="105"/>
    </row>
    <row r="19" spans="1:9" x14ac:dyDescent="0.25">
      <c r="A19" s="68" t="s">
        <v>49</v>
      </c>
      <c r="B19" s="68" t="s">
        <v>10</v>
      </c>
      <c r="C19" s="69" t="s">
        <v>12</v>
      </c>
      <c r="D19" s="70" t="s">
        <v>71</v>
      </c>
      <c r="E19" s="70"/>
      <c r="F19" s="71"/>
      <c r="G19" s="72">
        <v>1</v>
      </c>
      <c r="H19" s="73">
        <v>1500</v>
      </c>
      <c r="I19" s="72">
        <f>+ROUND(+TRUNC(G19,2)*TRUNC(H19,2),2)</f>
        <v>1500</v>
      </c>
    </row>
    <row r="20" spans="1:9" ht="140.1" customHeight="1" x14ac:dyDescent="0.25">
      <c r="A20" s="58"/>
      <c r="B20" s="58"/>
      <c r="C20" s="59"/>
      <c r="D20" s="63" t="s">
        <v>72</v>
      </c>
      <c r="E20" s="63"/>
      <c r="F20" s="64"/>
      <c r="G20" s="62"/>
      <c r="H20" s="104"/>
      <c r="I20" s="105"/>
    </row>
    <row r="21" spans="1:9" x14ac:dyDescent="0.25">
      <c r="A21" s="58"/>
      <c r="B21" s="58"/>
      <c r="C21" s="59"/>
      <c r="D21" s="74"/>
      <c r="E21" s="66">
        <v>1</v>
      </c>
      <c r="F21" s="67">
        <v>1</v>
      </c>
      <c r="G21" s="62"/>
      <c r="H21" s="104"/>
      <c r="I21" s="105"/>
    </row>
    <row r="22" spans="1:9" x14ac:dyDescent="0.25">
      <c r="A22" s="52" t="s">
        <v>50</v>
      </c>
      <c r="B22" s="53" t="s">
        <v>10</v>
      </c>
      <c r="C22" s="54" t="s">
        <v>11</v>
      </c>
      <c r="D22" s="55" t="s">
        <v>73</v>
      </c>
      <c r="E22" s="55"/>
      <c r="F22" s="56"/>
      <c r="G22" s="57">
        <v>1</v>
      </c>
      <c r="H22" s="107"/>
      <c r="I22" s="108">
        <f>+ROUND(+TRUNC(G22,2)*TRUNC(H22,2),2)</f>
        <v>0</v>
      </c>
    </row>
    <row r="23" spans="1:9" ht="39.950000000000003" customHeight="1" x14ac:dyDescent="0.25">
      <c r="A23" s="58"/>
      <c r="B23" s="58"/>
      <c r="C23" s="59"/>
      <c r="D23" s="63" t="s">
        <v>74</v>
      </c>
      <c r="E23" s="63"/>
      <c r="F23" s="64"/>
      <c r="G23" s="62"/>
      <c r="H23" s="104"/>
      <c r="I23" s="105"/>
    </row>
    <row r="24" spans="1:9" x14ac:dyDescent="0.25">
      <c r="A24" s="58"/>
      <c r="B24" s="58"/>
      <c r="C24" s="59"/>
      <c r="D24" s="74"/>
      <c r="E24" s="66">
        <v>1</v>
      </c>
      <c r="F24" s="67">
        <v>1</v>
      </c>
      <c r="G24" s="62"/>
      <c r="H24" s="104"/>
      <c r="I24" s="105"/>
    </row>
    <row r="25" spans="1:9" x14ac:dyDescent="0.25">
      <c r="A25" s="52" t="s">
        <v>51</v>
      </c>
      <c r="B25" s="53" t="s">
        <v>10</v>
      </c>
      <c r="C25" s="54" t="s">
        <v>11</v>
      </c>
      <c r="D25" s="55" t="s">
        <v>75</v>
      </c>
      <c r="E25" s="55"/>
      <c r="F25" s="56"/>
      <c r="G25" s="57">
        <v>1</v>
      </c>
      <c r="H25" s="107"/>
      <c r="I25" s="108">
        <f>+ROUND(+TRUNC(G25,2)*TRUNC(H25,2),2)</f>
        <v>0</v>
      </c>
    </row>
    <row r="26" spans="1:9" ht="99.95" customHeight="1" x14ac:dyDescent="0.25">
      <c r="A26" s="58"/>
      <c r="B26" s="58"/>
      <c r="C26" s="59"/>
      <c r="D26" s="63" t="s">
        <v>76</v>
      </c>
      <c r="E26" s="63"/>
      <c r="F26" s="64"/>
      <c r="G26" s="62"/>
      <c r="H26" s="104"/>
      <c r="I26" s="105"/>
    </row>
    <row r="27" spans="1:9" x14ac:dyDescent="0.25">
      <c r="A27" s="58"/>
      <c r="B27" s="58"/>
      <c r="C27" s="59"/>
      <c r="D27" s="74"/>
      <c r="E27" s="66">
        <v>1</v>
      </c>
      <c r="F27" s="67">
        <v>1</v>
      </c>
      <c r="G27" s="62"/>
      <c r="H27" s="104"/>
      <c r="I27" s="105"/>
    </row>
    <row r="28" spans="1:9" x14ac:dyDescent="0.25">
      <c r="A28" s="52" t="s">
        <v>52</v>
      </c>
      <c r="B28" s="53" t="s">
        <v>10</v>
      </c>
      <c r="C28" s="54" t="s">
        <v>11</v>
      </c>
      <c r="D28" s="55" t="s">
        <v>77</v>
      </c>
      <c r="E28" s="55"/>
      <c r="F28" s="56"/>
      <c r="G28" s="57">
        <v>1</v>
      </c>
      <c r="H28" s="107"/>
      <c r="I28" s="108">
        <f>+ROUND(+TRUNC(G28,2)*TRUNC(H28,2),2)</f>
        <v>0</v>
      </c>
    </row>
    <row r="29" spans="1:9" ht="90" customHeight="1" x14ac:dyDescent="0.25">
      <c r="A29" s="58"/>
      <c r="B29" s="58"/>
      <c r="C29" s="59"/>
      <c r="D29" s="60" t="s">
        <v>78</v>
      </c>
      <c r="E29" s="60"/>
      <c r="F29" s="61"/>
      <c r="G29" s="75"/>
      <c r="H29" s="106"/>
      <c r="I29" s="91"/>
    </row>
    <row r="30" spans="1:9" x14ac:dyDescent="0.25">
      <c r="A30" s="76"/>
      <c r="B30" s="77" t="s">
        <v>79</v>
      </c>
      <c r="C30" s="78"/>
      <c r="D30" s="79"/>
      <c r="E30" s="80"/>
      <c r="F30" s="81" t="s">
        <v>13</v>
      </c>
      <c r="G30" s="82"/>
      <c r="H30" s="109"/>
      <c r="I30" s="110">
        <f>SUM(I7:I29)</f>
        <v>1500</v>
      </c>
    </row>
    <row r="31" spans="1:9" x14ac:dyDescent="0.25">
      <c r="A31" s="83" t="s">
        <v>14</v>
      </c>
      <c r="B31" s="84" t="s">
        <v>8</v>
      </c>
      <c r="C31" s="85" t="s">
        <v>9</v>
      </c>
      <c r="D31" s="86" t="s">
        <v>18</v>
      </c>
      <c r="E31" s="86"/>
      <c r="F31" s="87"/>
      <c r="G31" s="88"/>
      <c r="H31" s="89"/>
      <c r="I31" s="90"/>
    </row>
    <row r="32" spans="1:9" x14ac:dyDescent="0.25">
      <c r="A32" s="52" t="s">
        <v>53</v>
      </c>
      <c r="B32" s="53" t="s">
        <v>10</v>
      </c>
      <c r="C32" s="54" t="s">
        <v>11</v>
      </c>
      <c r="D32" s="55" t="s">
        <v>18</v>
      </c>
      <c r="E32" s="55"/>
      <c r="F32" s="56"/>
      <c r="G32" s="57">
        <v>1</v>
      </c>
      <c r="H32" s="107"/>
      <c r="I32" s="108">
        <f>+ROUND(+TRUNC(G32,2)*TRUNC(H32,2),2)</f>
        <v>0</v>
      </c>
    </row>
    <row r="33" spans="1:9" ht="210" customHeight="1" x14ac:dyDescent="0.25">
      <c r="A33" s="58"/>
      <c r="B33" s="58"/>
      <c r="C33" s="59"/>
      <c r="D33" s="63" t="s">
        <v>80</v>
      </c>
      <c r="E33" s="63"/>
      <c r="F33" s="64"/>
      <c r="G33" s="62"/>
      <c r="H33" s="104"/>
      <c r="I33" s="105"/>
    </row>
    <row r="34" spans="1:9" x14ac:dyDescent="0.25">
      <c r="A34" s="58"/>
      <c r="B34" s="58"/>
      <c r="C34" s="59"/>
      <c r="D34" s="74"/>
      <c r="E34" s="66">
        <v>1</v>
      </c>
      <c r="F34" s="67">
        <v>1</v>
      </c>
      <c r="G34" s="75"/>
      <c r="H34" s="106"/>
      <c r="I34" s="91"/>
    </row>
    <row r="35" spans="1:9" x14ac:dyDescent="0.25">
      <c r="A35" s="76"/>
      <c r="B35" s="77" t="s">
        <v>79</v>
      </c>
      <c r="C35" s="78"/>
      <c r="D35" s="79"/>
      <c r="E35" s="80"/>
      <c r="F35" s="81" t="s">
        <v>16</v>
      </c>
      <c r="G35" s="82"/>
      <c r="H35" s="109"/>
      <c r="I35" s="110">
        <f>SUM(I32:I34)</f>
        <v>0</v>
      </c>
    </row>
    <row r="36" spans="1:9" x14ac:dyDescent="0.25">
      <c r="A36" s="83" t="s">
        <v>17</v>
      </c>
      <c r="B36" s="84" t="s">
        <v>8</v>
      </c>
      <c r="C36" s="85" t="s">
        <v>9</v>
      </c>
      <c r="D36" s="86" t="s">
        <v>21</v>
      </c>
      <c r="E36" s="86"/>
      <c r="F36" s="87"/>
      <c r="G36" s="88"/>
      <c r="H36" s="89"/>
      <c r="I36" s="90"/>
    </row>
    <row r="37" spans="1:9" x14ac:dyDescent="0.25">
      <c r="A37" s="52" t="s">
        <v>54</v>
      </c>
      <c r="B37" s="53" t="s">
        <v>10</v>
      </c>
      <c r="C37" s="54" t="s">
        <v>11</v>
      </c>
      <c r="D37" s="55" t="s">
        <v>21</v>
      </c>
      <c r="E37" s="55"/>
      <c r="F37" s="56"/>
      <c r="G37" s="57">
        <v>1</v>
      </c>
      <c r="H37" s="107"/>
      <c r="I37" s="108">
        <f>+ROUND(+TRUNC(G37,2)*TRUNC(H37,2),2)</f>
        <v>0</v>
      </c>
    </row>
    <row r="38" spans="1:9" ht="140.1" customHeight="1" x14ac:dyDescent="0.25">
      <c r="A38" s="58"/>
      <c r="B38" s="58"/>
      <c r="C38" s="59"/>
      <c r="D38" s="63" t="s">
        <v>81</v>
      </c>
      <c r="E38" s="63"/>
      <c r="F38" s="64"/>
      <c r="G38" s="62"/>
      <c r="H38" s="104"/>
      <c r="I38" s="105"/>
    </row>
    <row r="39" spans="1:9" x14ac:dyDescent="0.25">
      <c r="A39" s="58"/>
      <c r="B39" s="58"/>
      <c r="C39" s="59"/>
      <c r="D39" s="74"/>
      <c r="E39" s="66">
        <v>1</v>
      </c>
      <c r="F39" s="67">
        <v>1</v>
      </c>
      <c r="G39" s="75"/>
      <c r="H39" s="106"/>
      <c r="I39" s="91"/>
    </row>
    <row r="40" spans="1:9" x14ac:dyDescent="0.25">
      <c r="A40" s="76"/>
      <c r="B40" s="77" t="s">
        <v>79</v>
      </c>
      <c r="C40" s="78"/>
      <c r="D40" s="79"/>
      <c r="E40" s="80"/>
      <c r="F40" s="81" t="s">
        <v>19</v>
      </c>
      <c r="G40" s="82"/>
      <c r="H40" s="109"/>
      <c r="I40" s="110">
        <f>SUM(I37:I39)</f>
        <v>0</v>
      </c>
    </row>
    <row r="41" spans="1:9" x14ac:dyDescent="0.25">
      <c r="A41" s="83" t="s">
        <v>20</v>
      </c>
      <c r="B41" s="84" t="s">
        <v>8</v>
      </c>
      <c r="C41" s="85" t="s">
        <v>9</v>
      </c>
      <c r="D41" s="86" t="s">
        <v>15</v>
      </c>
      <c r="E41" s="86"/>
      <c r="F41" s="87"/>
      <c r="G41" s="88"/>
      <c r="H41" s="89"/>
      <c r="I41" s="90"/>
    </row>
    <row r="42" spans="1:9" x14ac:dyDescent="0.25">
      <c r="A42" s="52" t="s">
        <v>55</v>
      </c>
      <c r="B42" s="53" t="s">
        <v>10</v>
      </c>
      <c r="C42" s="54" t="s">
        <v>9</v>
      </c>
      <c r="D42" s="55" t="s">
        <v>15</v>
      </c>
      <c r="E42" s="55"/>
      <c r="F42" s="56"/>
      <c r="G42" s="57">
        <v>1</v>
      </c>
      <c r="H42" s="107"/>
      <c r="I42" s="108">
        <f>+ROUND(+TRUNC(G42,2)*TRUNC(H42,2),2)</f>
        <v>0</v>
      </c>
    </row>
    <row r="43" spans="1:9" ht="39.950000000000003" customHeight="1" x14ac:dyDescent="0.25">
      <c r="A43" s="58"/>
      <c r="B43" s="58"/>
      <c r="C43" s="59"/>
      <c r="D43" s="63" t="s">
        <v>82</v>
      </c>
      <c r="E43" s="63"/>
      <c r="F43" s="64"/>
      <c r="G43" s="62"/>
      <c r="H43" s="104"/>
      <c r="I43" s="105"/>
    </row>
    <row r="44" spans="1:9" x14ac:dyDescent="0.25">
      <c r="A44" s="58"/>
      <c r="B44" s="58"/>
      <c r="C44" s="59"/>
      <c r="D44" s="74"/>
      <c r="E44" s="66">
        <v>1</v>
      </c>
      <c r="F44" s="67">
        <v>1</v>
      </c>
      <c r="G44" s="75"/>
      <c r="H44" s="106"/>
      <c r="I44" s="91"/>
    </row>
    <row r="45" spans="1:9" x14ac:dyDescent="0.25">
      <c r="A45" s="92"/>
      <c r="B45" s="93" t="s">
        <v>79</v>
      </c>
      <c r="C45" s="94"/>
      <c r="D45" s="95"/>
      <c r="E45" s="96"/>
      <c r="F45" s="97" t="s">
        <v>22</v>
      </c>
      <c r="G45" s="98"/>
      <c r="H45" s="111"/>
      <c r="I45" s="112">
        <f>SUM(I42:I44)</f>
        <v>0</v>
      </c>
    </row>
    <row r="46" spans="1:9" ht="39.950000000000003" customHeight="1" x14ac:dyDescent="0.25">
      <c r="A46" s="78"/>
      <c r="B46" s="99" t="s">
        <v>79</v>
      </c>
      <c r="C46" s="100"/>
      <c r="D46" s="79"/>
      <c r="E46" s="80"/>
      <c r="F46" s="81"/>
      <c r="G46" s="3" t="s">
        <v>83</v>
      </c>
      <c r="H46" s="109"/>
      <c r="I46" s="113" t="str">
        <f>IF(COUNTA(H7:H44)=11,+I45+I40+I35+I30,"ERROR: faltan partidas por ofertar")</f>
        <v>ERROR: faltan partidas por ofertar</v>
      </c>
    </row>
    <row r="47" spans="1:9" ht="5.0999999999999996" customHeight="1" x14ac:dyDescent="0.25"/>
    <row r="48" spans="1:9" s="1" customFormat="1" ht="30" customHeight="1" x14ac:dyDescent="0.25">
      <c r="A48" s="114" t="s">
        <v>86</v>
      </c>
      <c r="B48" s="114"/>
      <c r="C48" s="114"/>
      <c r="D48" s="114"/>
      <c r="E48" s="114"/>
      <c r="F48" s="114"/>
      <c r="G48" s="114"/>
      <c r="H48" s="114"/>
      <c r="I48" s="114"/>
    </row>
    <row r="49" spans="1:9" s="1" customFormat="1" ht="30" customHeight="1" x14ac:dyDescent="0.25">
      <c r="A49" s="115" t="s">
        <v>87</v>
      </c>
      <c r="B49" s="115"/>
      <c r="C49" s="115"/>
      <c r="D49" s="115"/>
      <c r="E49" s="115"/>
      <c r="F49" s="115"/>
      <c r="G49" s="115"/>
      <c r="H49" s="115"/>
      <c r="I49" s="115"/>
    </row>
    <row r="50" spans="1:9" s="1" customFormat="1" x14ac:dyDescent="0.25">
      <c r="A50" s="24"/>
      <c r="B50" s="24"/>
      <c r="C50" s="24"/>
      <c r="D50" s="24"/>
      <c r="E50" s="24"/>
      <c r="F50" s="24"/>
      <c r="G50" s="24"/>
      <c r="H50" s="24"/>
      <c r="I50" s="24"/>
    </row>
    <row r="51" spans="1:9" s="1" customFormat="1" x14ac:dyDescent="0.25">
      <c r="E51" s="4"/>
      <c r="G51" s="5"/>
      <c r="H51" s="5"/>
      <c r="I51" s="5"/>
    </row>
    <row r="52" spans="1:9" s="1" customFormat="1" x14ac:dyDescent="0.25">
      <c r="B52" s="6" t="s">
        <v>25</v>
      </c>
      <c r="D52" s="37"/>
      <c r="E52" s="37"/>
      <c r="F52" s="37"/>
      <c r="G52" s="37"/>
      <c r="H52" s="5"/>
      <c r="I52" s="2"/>
    </row>
    <row r="53" spans="1:9" s="1" customFormat="1" x14ac:dyDescent="0.25">
      <c r="G53" s="7"/>
    </row>
    <row r="54" spans="1:9" s="1" customFormat="1" x14ac:dyDescent="0.25"/>
    <row r="55" spans="1:9" s="1" customFormat="1" ht="50.1" customHeight="1" x14ac:dyDescent="0.25">
      <c r="A55" s="36" t="s">
        <v>26</v>
      </c>
      <c r="B55" s="36"/>
      <c r="C55" s="36"/>
      <c r="D55" s="36"/>
      <c r="E55" s="36"/>
      <c r="F55" s="36"/>
      <c r="G55" s="36"/>
      <c r="H55" s="36"/>
      <c r="I55" s="36"/>
    </row>
  </sheetData>
  <sheetProtection algorithmName="SHA-512" hashValue="a8CYUmdQ8Wicb+lmbY2cxP0Gj3VmHBan5ZX1GfwZwNVrOfiki9jfcvaj+RwrwBjR4Rentlv+0OOblOyUPuKnVw==" saltValue="bkjAtFtfmLexEWjA117kww==" spinCount="100000" sheet="1" objects="1" scenarios="1" selectLockedCells="1"/>
  <mergeCells count="30">
    <mergeCell ref="D41:F41"/>
    <mergeCell ref="D42:F42"/>
    <mergeCell ref="D43:F43"/>
    <mergeCell ref="A48:I48"/>
    <mergeCell ref="A49:I49"/>
    <mergeCell ref="D32:F32"/>
    <mergeCell ref="D33:F33"/>
    <mergeCell ref="D36:F36"/>
    <mergeCell ref="D37:F37"/>
    <mergeCell ref="D38:F38"/>
    <mergeCell ref="D19:F19"/>
    <mergeCell ref="D20:F20"/>
    <mergeCell ref="D22:F22"/>
    <mergeCell ref="D23:F23"/>
    <mergeCell ref="D25:F25"/>
    <mergeCell ref="D52:G52"/>
    <mergeCell ref="A55:I55"/>
    <mergeCell ref="D26:F26"/>
    <mergeCell ref="D28:F28"/>
    <mergeCell ref="D29:F29"/>
    <mergeCell ref="D31:F31"/>
    <mergeCell ref="A1:I1"/>
    <mergeCell ref="D7:F7"/>
    <mergeCell ref="D8:F8"/>
    <mergeCell ref="D9:F9"/>
    <mergeCell ref="D10:F10"/>
    <mergeCell ref="D11:F11"/>
    <mergeCell ref="D12:F12"/>
    <mergeCell ref="D15:F15"/>
    <mergeCell ref="D16:F16"/>
  </mergeCells>
  <printOptions horizontalCentered="1"/>
  <pageMargins left="0.70866141732283472" right="0.51181102362204722" top="0.74803149606299213" bottom="0.74803149606299213" header="0.31496062992125984" footer="0.31496062992125984"/>
  <pageSetup paperSize="9" scale="82" fitToHeight="25" orientation="portrait" r:id="rId1"/>
  <headerFooter>
    <oddFooter>&amp;R&amp;P  /  &amp;N</oddFooter>
  </headerFooter>
  <ignoredErrors>
    <ignoredError sqref="A6:A4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2026-04-27T15:12:50Z</cp:lastPrinted>
  <dcterms:created xsi:type="dcterms:W3CDTF">2026-02-18T12:05:34Z</dcterms:created>
  <dcterms:modified xsi:type="dcterms:W3CDTF">2026-04-27T15:18:12Z</dcterms:modified>
</cp:coreProperties>
</file>